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0" windowHeight="12675" activeTab="0"/>
  </bookViews>
  <sheets>
    <sheet name="Raw Data" sheetId="1" r:id="rId1"/>
    <sheet name="Initial Card Count" sheetId="2" r:id="rId2"/>
    <sheet name="Low &amp; High Card Count" sheetId="3" r:id="rId3"/>
    <sheet name="Card Placement %" sheetId="4" r:id="rId4"/>
    <sheet name="summary" sheetId="5" r:id="rId5"/>
  </sheets>
  <definedNames/>
  <calcPr fullCalcOnLoad="1"/>
</workbook>
</file>

<file path=xl/sharedStrings.xml><?xml version="1.0" encoding="utf-8"?>
<sst xmlns="http://schemas.openxmlformats.org/spreadsheetml/2006/main" count="962" uniqueCount="41">
  <si>
    <t>Card Number</t>
  </si>
  <si>
    <t>Card Title</t>
  </si>
  <si>
    <t># Cards Per Category*</t>
  </si>
  <si>
    <t>Total # Cards Per Category*</t>
  </si>
  <si>
    <t># Different Cards Per Category</t>
  </si>
  <si>
    <t>Average Agreement Per Category</t>
  </si>
  <si>
    <t># Low Agreement Cards</t>
  </si>
  <si>
    <t xml:space="preserve">* orange = top 5 </t>
  </si>
  <si>
    <t>Ratio # Total Cards : # Different Cards</t>
  </si>
  <si>
    <t># Categories With This Card</t>
  </si>
  <si>
    <t>[ = conflict, card appears in 6 or &gt; categories]</t>
  </si>
  <si>
    <t>[ = potential agreement, card appears in 2 categories]</t>
  </si>
  <si>
    <t>[ = top five result for this metric]</t>
  </si>
  <si>
    <t>[ = low agreement, card appears 33% or &lt; in category]</t>
  </si>
  <si>
    <t>[ = agreement, card appears  66% or &gt; in category]</t>
  </si>
  <si>
    <t>Legend</t>
  </si>
  <si>
    <t>Users' Category</t>
  </si>
  <si>
    <t>Current Category</t>
  </si>
  <si>
    <t>Card Description</t>
  </si>
  <si>
    <t># Medium Agreement Cards</t>
  </si>
  <si>
    <t># zero % cards</t>
  </si>
  <si>
    <t>low % cards</t>
  </si>
  <si>
    <t># Different Cards</t>
  </si>
  <si>
    <t xml:space="preserve"># High Agreement Cards </t>
  </si>
  <si>
    <t>Average Card Agreement</t>
  </si>
  <si>
    <t>[ = agreement, appears  66% or &gt; in a category]</t>
  </si>
  <si>
    <t>[ = low agreement, appears 33% or &lt; in category]</t>
  </si>
  <si>
    <t>[ = potential agreement, appears 50% &gt; any cat or in 2 categories]</t>
  </si>
  <si>
    <t>Possible Labels</t>
  </si>
  <si>
    <t xml:space="preserve">"News, Library &amp; Archives", "Current News &amp; Library" </t>
  </si>
  <si>
    <t>Recommendation</t>
  </si>
  <si>
    <t>change label to Contact Sales Agent</t>
  </si>
  <si>
    <t>Download Software Updates</t>
  </si>
  <si>
    <t>='Raw Data'!W1</t>
  </si>
  <si>
    <t>Category 1</t>
  </si>
  <si>
    <t>Category 2</t>
  </si>
  <si>
    <t>Category 3</t>
  </si>
  <si>
    <t>Category 4</t>
  </si>
  <si>
    <t>card title</t>
  </si>
  <si>
    <t>='Raw Data'!X1</t>
  </si>
  <si>
    <t>card description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</si>
</sst>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Unicode MS"/>
      <family val="0"/>
    </font>
    <font>
      <b/>
      <sz val="14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49" fontId="1" fillId="2" borderId="2" xfId="0" applyNumberFormat="1" applyFont="1" applyFill="1" applyBorder="1" applyAlignment="1">
      <alignment vertical="top" wrapText="1" shrinkToFit="1"/>
    </xf>
    <xf numFmtId="49" fontId="1" fillId="3" borderId="2" xfId="0" applyNumberFormat="1" applyFont="1" applyFill="1" applyBorder="1" applyAlignment="1">
      <alignment horizontal="left" vertical="top" wrapText="1" shrinkToFit="1"/>
    </xf>
    <xf numFmtId="49" fontId="1" fillId="4" borderId="2" xfId="0" applyNumberFormat="1" applyFont="1" applyFill="1" applyBorder="1" applyAlignment="1">
      <alignment horizontal="left" vertical="top" wrapText="1" shrinkToFit="1"/>
    </xf>
    <xf numFmtId="49" fontId="1" fillId="5" borderId="2" xfId="0" applyNumberFormat="1" applyFont="1" applyFill="1" applyBorder="1" applyAlignment="1">
      <alignment horizontal="left" vertical="top" wrapText="1" shrinkToFit="1"/>
    </xf>
    <xf numFmtId="49" fontId="1" fillId="0" borderId="3" xfId="0" applyNumberFormat="1" applyFont="1" applyBorder="1" applyAlignment="1">
      <alignment horizontal="center" vertical="top" wrapText="1" shrinkToFi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49" fontId="1" fillId="0" borderId="5" xfId="0" applyNumberFormat="1" applyFont="1" applyFill="1" applyBorder="1" applyAlignment="1">
      <alignment horizontal="center" vertical="top" wrapText="1" shrinkToFit="1"/>
    </xf>
    <xf numFmtId="49" fontId="1" fillId="2" borderId="6" xfId="0" applyNumberFormat="1" applyFont="1" applyFill="1" applyBorder="1" applyAlignment="1">
      <alignment vertical="top" wrapText="1" shrinkToFit="1"/>
    </xf>
    <xf numFmtId="49" fontId="1" fillId="3" borderId="6" xfId="0" applyNumberFormat="1" applyFont="1" applyFill="1" applyBorder="1" applyAlignment="1">
      <alignment horizontal="left" vertical="top" wrapText="1" shrinkToFit="1"/>
    </xf>
    <xf numFmtId="49" fontId="1" fillId="4" borderId="6" xfId="0" applyNumberFormat="1" applyFont="1" applyFill="1" applyBorder="1" applyAlignment="1">
      <alignment horizontal="left" vertical="top" wrapText="1" shrinkToFit="1"/>
    </xf>
    <xf numFmtId="49" fontId="1" fillId="5" borderId="6" xfId="0" applyNumberFormat="1" applyFont="1" applyFill="1" applyBorder="1" applyAlignment="1">
      <alignment horizontal="left" vertical="top" wrapText="1" shrinkToFit="1"/>
    </xf>
    <xf numFmtId="49" fontId="1" fillId="6" borderId="6" xfId="0" applyNumberFormat="1" applyFont="1" applyFill="1" applyBorder="1" applyAlignment="1">
      <alignment vertical="top" wrapText="1" shrinkToFit="1"/>
    </xf>
    <xf numFmtId="49" fontId="1" fillId="7" borderId="6" xfId="0" applyNumberFormat="1" applyFont="1" applyFill="1" applyBorder="1" applyAlignment="1">
      <alignment horizontal="left" vertical="top" wrapText="1" shrinkToFit="1"/>
    </xf>
    <xf numFmtId="49" fontId="1" fillId="8" borderId="6" xfId="0" applyNumberFormat="1" applyFont="1" applyFill="1" applyBorder="1" applyAlignment="1">
      <alignment horizontal="left" vertical="top" wrapText="1" shrinkToFit="1"/>
    </xf>
    <xf numFmtId="49" fontId="1" fillId="4" borderId="6" xfId="0" applyNumberFormat="1" applyFont="1" applyFill="1" applyBorder="1" applyAlignment="1">
      <alignment vertical="top" wrapText="1" shrinkToFit="1"/>
    </xf>
    <xf numFmtId="49" fontId="1" fillId="3" borderId="6" xfId="0" applyNumberFormat="1" applyFont="1" applyFill="1" applyBorder="1" applyAlignment="1">
      <alignment vertical="top" wrapText="1" shrinkToFit="1"/>
    </xf>
    <xf numFmtId="49" fontId="1" fillId="9" borderId="6" xfId="0" applyNumberFormat="1" applyFont="1" applyFill="1" applyBorder="1" applyAlignment="1">
      <alignment horizontal="left" vertical="top" wrapText="1" shrinkToFit="1"/>
    </xf>
    <xf numFmtId="49" fontId="1" fillId="10" borderId="6" xfId="0" applyNumberFormat="1" applyFont="1" applyFill="1" applyBorder="1" applyAlignment="1">
      <alignment horizontal="left" vertical="top" wrapText="1" shrinkToFit="1"/>
    </xf>
    <xf numFmtId="49" fontId="1" fillId="11" borderId="6" xfId="0" applyNumberFormat="1" applyFont="1" applyFill="1" applyBorder="1" applyAlignment="1">
      <alignment horizontal="left" vertical="top" wrapText="1" shrinkToFit="1"/>
    </xf>
    <xf numFmtId="49" fontId="1" fillId="0" borderId="6" xfId="0" applyNumberFormat="1" applyFont="1" applyFill="1" applyBorder="1" applyAlignment="1">
      <alignment horizontal="left" vertical="top" wrapText="1" shrinkToFit="1"/>
    </xf>
    <xf numFmtId="49" fontId="1" fillId="12" borderId="6" xfId="0" applyNumberFormat="1" applyFont="1" applyFill="1" applyBorder="1" applyAlignment="1">
      <alignment horizontal="left" vertical="top" wrapText="1" shrinkToFit="1"/>
    </xf>
    <xf numFmtId="49" fontId="1" fillId="13" borderId="6" xfId="0" applyNumberFormat="1" applyFont="1" applyFill="1" applyBorder="1" applyAlignment="1">
      <alignment horizontal="left" vertical="top"/>
    </xf>
    <xf numFmtId="49" fontId="1" fillId="9" borderId="5" xfId="0" applyNumberFormat="1" applyFont="1" applyFill="1" applyBorder="1" applyAlignment="1">
      <alignment horizontal="center" vertical="top" wrapText="1" shrinkToFit="1"/>
    </xf>
    <xf numFmtId="49" fontId="1" fillId="6" borderId="5" xfId="0" applyNumberFormat="1" applyFont="1" applyFill="1" applyBorder="1" applyAlignment="1">
      <alignment horizontal="center" vertical="top" wrapText="1" shrinkToFit="1"/>
    </xf>
    <xf numFmtId="49" fontId="1" fillId="4" borderId="5" xfId="0" applyNumberFormat="1" applyFont="1" applyFill="1" applyBorder="1" applyAlignment="1">
      <alignment horizontal="center" vertical="top" wrapText="1" shrinkToFit="1"/>
    </xf>
    <xf numFmtId="49" fontId="1" fillId="14" borderId="5" xfId="0" applyNumberFormat="1" applyFont="1" applyFill="1" applyBorder="1" applyAlignment="1">
      <alignment horizontal="center" vertical="top" wrapText="1" shrinkToFit="1"/>
    </xf>
    <xf numFmtId="49" fontId="1" fillId="0" borderId="5" xfId="0" applyNumberFormat="1" applyFont="1" applyBorder="1" applyAlignment="1">
      <alignment horizontal="center" vertical="top" wrapText="1" shrinkToFit="1"/>
    </xf>
    <xf numFmtId="49" fontId="1" fillId="13" borderId="6" xfId="0" applyNumberFormat="1" applyFont="1" applyFill="1" applyBorder="1" applyAlignment="1">
      <alignment horizontal="left"/>
    </xf>
    <xf numFmtId="49" fontId="1" fillId="7" borderId="5" xfId="0" applyNumberFormat="1" applyFont="1" applyFill="1" applyBorder="1" applyAlignment="1">
      <alignment horizontal="center" vertical="top" wrapText="1" shrinkToFit="1"/>
    </xf>
    <xf numFmtId="0" fontId="1" fillId="0" borderId="1" xfId="0" applyFont="1" applyFill="1" applyBorder="1" applyAlignment="1">
      <alignment/>
    </xf>
    <xf numFmtId="49" fontId="1" fillId="0" borderId="5" xfId="0" applyNumberFormat="1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7" borderId="0" xfId="0" applyFont="1" applyFill="1" applyAlignment="1">
      <alignment/>
    </xf>
    <xf numFmtId="0" fontId="3" fillId="4" borderId="0" xfId="0" applyFont="1" applyFill="1" applyAlignment="1">
      <alignment/>
    </xf>
    <xf numFmtId="9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167" fontId="1" fillId="0" borderId="0" xfId="0" applyNumberFormat="1" applyFont="1" applyAlignment="1">
      <alignment/>
    </xf>
    <xf numFmtId="167" fontId="1" fillId="4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7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7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1" fillId="12" borderId="5" xfId="0" applyNumberFormat="1" applyFont="1" applyFill="1" applyBorder="1" applyAlignment="1">
      <alignment horizontal="center" vertical="top" wrapText="1" shrinkToFit="1"/>
    </xf>
    <xf numFmtId="0" fontId="0" fillId="12" borderId="12" xfId="0" applyFill="1" applyBorder="1" applyAlignment="1">
      <alignment/>
    </xf>
    <xf numFmtId="0" fontId="1" fillId="12" borderId="12" xfId="0" applyFont="1" applyFill="1" applyBorder="1" applyAlignment="1">
      <alignment/>
    </xf>
    <xf numFmtId="0" fontId="0" fillId="0" borderId="0" xfId="0" applyFont="1" applyAlignment="1">
      <alignment/>
    </xf>
    <xf numFmtId="9" fontId="0" fillId="15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7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49" fontId="1" fillId="14" borderId="14" xfId="0" applyNumberFormat="1" applyFont="1" applyFill="1" applyBorder="1" applyAlignment="1">
      <alignment horizontal="center" vertical="top" wrapText="1" shrinkToFit="1"/>
    </xf>
    <xf numFmtId="49" fontId="1" fillId="0" borderId="15" xfId="0" applyNumberFormat="1" applyFont="1" applyFill="1" applyBorder="1" applyAlignment="1">
      <alignment horizontal="center" vertical="top" wrapText="1" shrinkToFit="1"/>
    </xf>
    <xf numFmtId="49" fontId="1" fillId="0" borderId="0" xfId="0" applyNumberFormat="1" applyFont="1" applyFill="1" applyBorder="1" applyAlignment="1">
      <alignment horizontal="center" vertical="top" wrapText="1" shrinkToFit="1"/>
    </xf>
    <xf numFmtId="9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0" borderId="17" xfId="0" applyBorder="1" applyAlignment="1">
      <alignment/>
    </xf>
    <xf numFmtId="9" fontId="0" fillId="7" borderId="9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13" borderId="9" xfId="0" applyFill="1" applyBorder="1" applyAlignment="1">
      <alignment/>
    </xf>
    <xf numFmtId="0" fontId="0" fillId="0" borderId="10" xfId="0" applyBorder="1" applyAlignment="1">
      <alignment/>
    </xf>
    <xf numFmtId="0" fontId="0" fillId="10" borderId="9" xfId="0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16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9" fontId="0" fillId="7" borderId="9" xfId="0" applyNumberFormat="1" applyFont="1" applyFill="1" applyBorder="1" applyAlignment="1">
      <alignment/>
    </xf>
    <xf numFmtId="0" fontId="0" fillId="13" borderId="9" xfId="0" applyFont="1" applyFill="1" applyBorder="1" applyAlignment="1">
      <alignment/>
    </xf>
    <xf numFmtId="0" fontId="0" fillId="10" borderId="9" xfId="0" applyFont="1" applyFill="1" applyBorder="1" applyAlignment="1">
      <alignment/>
    </xf>
    <xf numFmtId="0" fontId="1" fillId="12" borderId="4" xfId="0" applyFont="1" applyFill="1" applyBorder="1" applyAlignment="1">
      <alignment/>
    </xf>
    <xf numFmtId="49" fontId="1" fillId="12" borderId="14" xfId="0" applyNumberFormat="1" applyFont="1" applyFill="1" applyBorder="1" applyAlignment="1">
      <alignment horizontal="left" vertical="top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color rgb="FFFFFFFF"/>
      </font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ill>
        <patternFill>
          <bgColor rgb="FFFF8080"/>
        </patternFill>
      </fill>
      <border/>
    </dxf>
    <dxf>
      <font>
        <b/>
        <i val="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7"/>
  <sheetViews>
    <sheetView tabSelected="1" workbookViewId="0" topLeftCell="A1">
      <pane ySplit="1" topLeftCell="BM2" activePane="bottomLeft" state="frozen"/>
      <selection pane="topLeft" activeCell="A1" sqref="A1"/>
      <selection pane="bottomLeft" activeCell="H201" sqref="H201"/>
    </sheetView>
  </sheetViews>
  <sheetFormatPr defaultColWidth="9.140625" defaultRowHeight="12.75"/>
  <cols>
    <col min="1" max="1" width="12.8515625" style="1" bestFit="1" customWidth="1"/>
    <col min="2" max="2" width="11.421875" style="1" bestFit="1" customWidth="1"/>
    <col min="3" max="3" width="10.421875" style="1" customWidth="1"/>
    <col min="4" max="5" width="10.8515625" style="1" customWidth="1"/>
    <col min="6" max="7" width="10.7109375" style="1" bestFit="1" customWidth="1"/>
    <col min="8" max="8" width="11.140625" style="1" customWidth="1"/>
    <col min="9" max="9" width="12.8515625" style="1" bestFit="1" customWidth="1"/>
    <col min="10" max="10" width="11.140625" style="1" customWidth="1"/>
    <col min="11" max="11" width="10.7109375" style="1" customWidth="1"/>
    <col min="12" max="12" width="10.8515625" style="1" customWidth="1"/>
    <col min="13" max="13" width="10.7109375" style="1" bestFit="1" customWidth="1"/>
    <col min="14" max="14" width="11.421875" style="1" customWidth="1"/>
    <col min="15" max="15" width="12.00390625" style="1" customWidth="1"/>
    <col min="16" max="16" width="12.28125" style="1" customWidth="1"/>
    <col min="17" max="17" width="11.421875" style="1" customWidth="1"/>
    <col min="18" max="18" width="10.7109375" style="1" bestFit="1" customWidth="1"/>
    <col min="19" max="19" width="11.421875" style="1" customWidth="1"/>
    <col min="20" max="20" width="10.7109375" style="1" bestFit="1" customWidth="1"/>
    <col min="21" max="21" width="11.57421875" style="1" customWidth="1"/>
    <col min="22" max="23" width="10.7109375" style="1" bestFit="1" customWidth="1"/>
    <col min="24" max="24" width="10.7109375" style="1" customWidth="1"/>
    <col min="25" max="25" width="11.28125" style="1" customWidth="1"/>
    <col min="26" max="26" width="11.7109375" style="1" customWidth="1"/>
    <col min="27" max="27" width="10.421875" style="1" customWidth="1"/>
    <col min="28" max="29" width="11.00390625" style="1" customWidth="1"/>
    <col min="30" max="30" width="11.140625" style="1" customWidth="1"/>
    <col min="31" max="16384" width="9.140625" style="1" customWidth="1"/>
  </cols>
  <sheetData>
    <row r="1" spans="1:31" s="16" customFormat="1" ht="38.25" customHeight="1">
      <c r="A1" s="12" t="s">
        <v>34</v>
      </c>
      <c r="B1" s="13" t="s">
        <v>35</v>
      </c>
      <c r="C1" s="14" t="s">
        <v>36</v>
      </c>
      <c r="D1" s="15" t="s">
        <v>37</v>
      </c>
      <c r="E1" s="12" t="s">
        <v>34</v>
      </c>
      <c r="F1" s="13" t="s">
        <v>35</v>
      </c>
      <c r="G1" s="14" t="s">
        <v>36</v>
      </c>
      <c r="H1" s="15" t="s">
        <v>37</v>
      </c>
      <c r="I1" s="12" t="s">
        <v>34</v>
      </c>
      <c r="J1" s="13" t="s">
        <v>35</v>
      </c>
      <c r="K1" s="14" t="s">
        <v>36</v>
      </c>
      <c r="L1" s="15" t="s">
        <v>37</v>
      </c>
      <c r="M1" s="12" t="s">
        <v>34</v>
      </c>
      <c r="N1" s="13" t="s">
        <v>35</v>
      </c>
      <c r="O1" s="14" t="s">
        <v>36</v>
      </c>
      <c r="P1" s="15" t="s">
        <v>37</v>
      </c>
      <c r="Q1" s="12" t="s">
        <v>34</v>
      </c>
      <c r="R1" s="13" t="s">
        <v>35</v>
      </c>
      <c r="S1" s="14" t="s">
        <v>36</v>
      </c>
      <c r="T1" s="15" t="s">
        <v>37</v>
      </c>
      <c r="U1" s="12" t="s">
        <v>34</v>
      </c>
      <c r="V1" s="13" t="s">
        <v>35</v>
      </c>
      <c r="W1" s="14" t="s">
        <v>36</v>
      </c>
      <c r="X1" s="15" t="s">
        <v>37</v>
      </c>
      <c r="Y1" s="12" t="s">
        <v>34</v>
      </c>
      <c r="Z1" s="13" t="s">
        <v>35</v>
      </c>
      <c r="AA1" s="12" t="s">
        <v>34</v>
      </c>
      <c r="AB1" s="13" t="s">
        <v>35</v>
      </c>
      <c r="AC1" s="14" t="s">
        <v>36</v>
      </c>
      <c r="AD1" s="15" t="s">
        <v>37</v>
      </c>
      <c r="AE1" s="17"/>
    </row>
    <row r="2" spans="1:30" ht="12.75">
      <c r="A2" s="7">
        <v>5</v>
      </c>
      <c r="B2" s="5">
        <v>1</v>
      </c>
      <c r="C2" s="7">
        <v>34</v>
      </c>
      <c r="D2" s="7">
        <v>162</v>
      </c>
      <c r="E2" s="5">
        <v>55</v>
      </c>
      <c r="F2" s="5">
        <v>112</v>
      </c>
      <c r="G2" s="5">
        <v>81</v>
      </c>
      <c r="H2" s="5">
        <v>64</v>
      </c>
      <c r="I2" s="5">
        <v>65</v>
      </c>
      <c r="J2" s="7">
        <v>28</v>
      </c>
      <c r="K2" s="5">
        <v>50</v>
      </c>
      <c r="L2" s="5">
        <v>138</v>
      </c>
      <c r="M2" s="5">
        <v>149</v>
      </c>
      <c r="N2" s="5">
        <v>6</v>
      </c>
      <c r="O2" s="5">
        <v>25</v>
      </c>
      <c r="P2" s="7">
        <v>26</v>
      </c>
      <c r="Q2" s="6">
        <v>105</v>
      </c>
      <c r="R2" s="6">
        <v>4</v>
      </c>
      <c r="S2" s="5">
        <v>129</v>
      </c>
      <c r="T2" s="5">
        <v>94</v>
      </c>
      <c r="U2" s="5">
        <v>131</v>
      </c>
      <c r="V2" s="9">
        <v>67</v>
      </c>
      <c r="W2" s="5">
        <v>73</v>
      </c>
      <c r="X2" s="5">
        <v>16</v>
      </c>
      <c r="Y2" s="5">
        <v>113</v>
      </c>
      <c r="Z2" s="5">
        <v>168</v>
      </c>
      <c r="AA2" s="5">
        <v>82</v>
      </c>
      <c r="AB2" s="5">
        <v>44</v>
      </c>
      <c r="AC2" s="5">
        <v>47</v>
      </c>
      <c r="AD2">
        <v>59</v>
      </c>
    </row>
    <row r="3" spans="1:30" ht="12.75">
      <c r="A3" s="7">
        <v>70</v>
      </c>
      <c r="B3" s="5">
        <v>10</v>
      </c>
      <c r="C3" s="7">
        <v>63</v>
      </c>
      <c r="D3" s="7">
        <v>160</v>
      </c>
      <c r="E3" s="5">
        <v>143</v>
      </c>
      <c r="F3" s="5">
        <v>148</v>
      </c>
      <c r="G3" s="5">
        <v>93</v>
      </c>
      <c r="H3" s="5">
        <v>170</v>
      </c>
      <c r="I3" s="5">
        <v>121</v>
      </c>
      <c r="J3" s="7">
        <v>8</v>
      </c>
      <c r="K3" s="5">
        <v>129</v>
      </c>
      <c r="L3" s="5">
        <v>154</v>
      </c>
      <c r="M3" s="5">
        <v>145</v>
      </c>
      <c r="N3" s="5">
        <v>164</v>
      </c>
      <c r="O3" s="5">
        <v>118</v>
      </c>
      <c r="P3" s="7">
        <v>116</v>
      </c>
      <c r="Q3" s="6">
        <v>116</v>
      </c>
      <c r="R3" s="6">
        <v>36</v>
      </c>
      <c r="S3" s="5">
        <v>56</v>
      </c>
      <c r="T3" s="5">
        <v>37</v>
      </c>
      <c r="U3" s="5">
        <v>141</v>
      </c>
      <c r="V3" s="9">
        <v>115</v>
      </c>
      <c r="W3" s="5">
        <v>105</v>
      </c>
      <c r="X3" s="5">
        <v>10</v>
      </c>
      <c r="Y3" s="5">
        <v>107</v>
      </c>
      <c r="Z3" s="5">
        <v>2</v>
      </c>
      <c r="AA3" s="5">
        <v>9</v>
      </c>
      <c r="AB3" s="5">
        <v>48</v>
      </c>
      <c r="AC3" s="5">
        <v>153</v>
      </c>
      <c r="AD3">
        <v>21</v>
      </c>
    </row>
    <row r="4" spans="1:30" ht="12.75">
      <c r="A4" s="7">
        <v>4</v>
      </c>
      <c r="B4" s="5">
        <v>16</v>
      </c>
      <c r="C4" s="7">
        <v>159</v>
      </c>
      <c r="D4" s="7">
        <v>161</v>
      </c>
      <c r="E4" s="5">
        <v>105</v>
      </c>
      <c r="F4" s="5">
        <v>6</v>
      </c>
      <c r="G4" s="5">
        <v>51</v>
      </c>
      <c r="H4" s="5">
        <v>158</v>
      </c>
      <c r="I4" s="5">
        <v>75</v>
      </c>
      <c r="J4" s="7">
        <v>10</v>
      </c>
      <c r="K4" s="5">
        <v>22</v>
      </c>
      <c r="L4" s="5">
        <v>139</v>
      </c>
      <c r="M4" s="5">
        <v>155</v>
      </c>
      <c r="N4" s="5">
        <v>69</v>
      </c>
      <c r="O4" s="5">
        <v>100</v>
      </c>
      <c r="P4" s="7">
        <v>113</v>
      </c>
      <c r="Q4" s="6">
        <v>43</v>
      </c>
      <c r="R4" s="6">
        <v>6</v>
      </c>
      <c r="S4" s="5">
        <v>108</v>
      </c>
      <c r="T4" s="5">
        <v>46</v>
      </c>
      <c r="U4" s="5">
        <v>150</v>
      </c>
      <c r="V4" s="9">
        <v>136</v>
      </c>
      <c r="W4" s="5">
        <v>80</v>
      </c>
      <c r="X4" s="5">
        <v>17</v>
      </c>
      <c r="Y4" s="5">
        <v>128</v>
      </c>
      <c r="Z4" s="5">
        <v>110</v>
      </c>
      <c r="AA4" s="5">
        <v>20</v>
      </c>
      <c r="AB4" s="5">
        <v>38</v>
      </c>
      <c r="AC4" s="5">
        <v>73</v>
      </c>
      <c r="AD4">
        <v>152</v>
      </c>
    </row>
    <row r="5" spans="1:30" ht="12.75">
      <c r="A5" s="7">
        <v>165</v>
      </c>
      <c r="B5" s="5">
        <v>18</v>
      </c>
      <c r="C5" s="7">
        <v>8</v>
      </c>
      <c r="D5" s="7">
        <v>173</v>
      </c>
      <c r="E5" s="5">
        <v>130</v>
      </c>
      <c r="F5" s="5">
        <v>110</v>
      </c>
      <c r="G5" s="5">
        <v>97</v>
      </c>
      <c r="H5" s="5">
        <v>126</v>
      </c>
      <c r="I5" s="5">
        <v>66</v>
      </c>
      <c r="J5" s="7">
        <v>1</v>
      </c>
      <c r="K5" s="5">
        <v>92</v>
      </c>
      <c r="L5" s="5">
        <v>152</v>
      </c>
      <c r="M5" s="5">
        <v>78</v>
      </c>
      <c r="N5" s="5">
        <v>59</v>
      </c>
      <c r="O5" s="5">
        <v>102</v>
      </c>
      <c r="P5" s="7">
        <v>49</v>
      </c>
      <c r="Q5" s="6">
        <v>171</v>
      </c>
      <c r="R5" s="6">
        <v>23</v>
      </c>
      <c r="S5" s="7"/>
      <c r="T5" s="5">
        <v>85</v>
      </c>
      <c r="U5" s="5">
        <v>12</v>
      </c>
      <c r="V5" s="9">
        <v>13</v>
      </c>
      <c r="W5" s="5">
        <v>98</v>
      </c>
      <c r="X5" s="5">
        <v>10</v>
      </c>
      <c r="Y5" s="5">
        <v>154</v>
      </c>
      <c r="Z5" s="5">
        <v>128</v>
      </c>
      <c r="AA5" s="5">
        <v>86</v>
      </c>
      <c r="AB5" s="5">
        <v>31</v>
      </c>
      <c r="AC5" s="5">
        <v>67</v>
      </c>
      <c r="AD5">
        <v>139</v>
      </c>
    </row>
    <row r="6" spans="1:30" ht="12.75">
      <c r="A6" s="7">
        <v>72</v>
      </c>
      <c r="B6" s="5">
        <v>17</v>
      </c>
      <c r="C6" s="7">
        <v>62</v>
      </c>
      <c r="D6" s="7">
        <v>172</v>
      </c>
      <c r="E6" s="5">
        <v>169</v>
      </c>
      <c r="F6" s="5">
        <v>174</v>
      </c>
      <c r="G6" s="5">
        <v>95</v>
      </c>
      <c r="H6" s="5">
        <v>122</v>
      </c>
      <c r="I6" s="5">
        <v>74</v>
      </c>
      <c r="J6" s="7">
        <v>84</v>
      </c>
      <c r="K6" s="5">
        <v>97</v>
      </c>
      <c r="L6" s="5">
        <v>117</v>
      </c>
      <c r="M6" s="5">
        <v>77</v>
      </c>
      <c r="N6" s="5">
        <v>112</v>
      </c>
      <c r="O6" s="5">
        <v>137</v>
      </c>
      <c r="P6" s="7">
        <v>83</v>
      </c>
      <c r="Q6" s="6">
        <v>155</v>
      </c>
      <c r="R6" s="6">
        <v>13</v>
      </c>
      <c r="S6" s="7"/>
      <c r="T6" s="5">
        <v>96</v>
      </c>
      <c r="U6" s="5">
        <v>174</v>
      </c>
      <c r="V6" s="9">
        <v>81</v>
      </c>
      <c r="W6" s="5">
        <v>96</v>
      </c>
      <c r="X6" s="5">
        <v>18</v>
      </c>
      <c r="Y6" s="5">
        <v>116</v>
      </c>
      <c r="Z6" s="5">
        <v>115</v>
      </c>
      <c r="AA6" s="5">
        <v>113</v>
      </c>
      <c r="AB6" s="5">
        <v>29</v>
      </c>
      <c r="AC6" s="5">
        <v>101</v>
      </c>
      <c r="AD6">
        <v>117</v>
      </c>
    </row>
    <row r="7" spans="1:30" ht="12.75">
      <c r="A7" s="7">
        <v>166</v>
      </c>
      <c r="B7" s="5">
        <v>89</v>
      </c>
      <c r="C7" s="7">
        <v>62</v>
      </c>
      <c r="D7" s="7">
        <v>120</v>
      </c>
      <c r="E7" s="5">
        <v>61</v>
      </c>
      <c r="F7" s="5">
        <v>108</v>
      </c>
      <c r="G7" s="5">
        <v>22</v>
      </c>
      <c r="H7" s="5">
        <v>28</v>
      </c>
      <c r="I7" s="5">
        <v>119</v>
      </c>
      <c r="J7" s="7">
        <v>64</v>
      </c>
      <c r="K7" s="5">
        <v>95</v>
      </c>
      <c r="L7" s="5">
        <v>103</v>
      </c>
      <c r="M7" s="5">
        <v>123</v>
      </c>
      <c r="N7" s="5">
        <v>8</v>
      </c>
      <c r="O7" s="5">
        <v>53</v>
      </c>
      <c r="P7" s="7">
        <v>107</v>
      </c>
      <c r="Q7" s="6">
        <v>76</v>
      </c>
      <c r="R7" s="6">
        <v>7</v>
      </c>
      <c r="S7" s="7"/>
      <c r="T7" s="5">
        <v>98</v>
      </c>
      <c r="U7" s="7"/>
      <c r="V7" s="9">
        <v>86</v>
      </c>
      <c r="W7" s="5">
        <v>54</v>
      </c>
      <c r="X7" s="5">
        <v>16</v>
      </c>
      <c r="Y7" s="5">
        <v>49</v>
      </c>
      <c r="Z7" s="5">
        <v>108</v>
      </c>
      <c r="AA7" s="5">
        <v>24</v>
      </c>
      <c r="AB7" s="5">
        <v>142</v>
      </c>
      <c r="AC7" s="5">
        <v>19</v>
      </c>
      <c r="AD7">
        <v>140</v>
      </c>
    </row>
    <row r="8" spans="1:30" ht="12.75">
      <c r="A8" s="7">
        <v>70</v>
      </c>
      <c r="B8" s="5">
        <v>57</v>
      </c>
      <c r="C8" s="7">
        <v>132</v>
      </c>
      <c r="D8" s="7">
        <v>114</v>
      </c>
      <c r="E8" s="5">
        <v>90</v>
      </c>
      <c r="F8" s="5">
        <v>129</v>
      </c>
      <c r="G8" s="5">
        <v>92</v>
      </c>
      <c r="H8" s="5">
        <v>84</v>
      </c>
      <c r="I8" s="5">
        <v>125</v>
      </c>
      <c r="J8" s="7">
        <v>56</v>
      </c>
      <c r="K8" s="5">
        <v>73</v>
      </c>
      <c r="L8" s="5">
        <v>140</v>
      </c>
      <c r="M8" s="5">
        <v>43</v>
      </c>
      <c r="N8" s="5">
        <v>127</v>
      </c>
      <c r="O8" s="5">
        <v>137</v>
      </c>
      <c r="P8" s="7">
        <v>176</v>
      </c>
      <c r="Q8" s="6">
        <v>11</v>
      </c>
      <c r="R8" s="6">
        <v>39</v>
      </c>
      <c r="S8" s="7"/>
      <c r="T8" s="5">
        <v>99</v>
      </c>
      <c r="U8" s="7"/>
      <c r="V8" s="9">
        <v>82</v>
      </c>
      <c r="W8" s="5">
        <v>94</v>
      </c>
      <c r="X8" s="5">
        <v>17</v>
      </c>
      <c r="Y8" s="5">
        <v>50</v>
      </c>
      <c r="Z8" s="5">
        <v>35</v>
      </c>
      <c r="AA8" s="5">
        <v>124</v>
      </c>
      <c r="AB8" s="5">
        <v>163</v>
      </c>
      <c r="AC8" s="5">
        <v>128</v>
      </c>
      <c r="AD8">
        <v>103</v>
      </c>
    </row>
    <row r="9" spans="1:30" ht="12.75">
      <c r="A9" s="7">
        <v>4</v>
      </c>
      <c r="B9" s="5">
        <v>111</v>
      </c>
      <c r="C9" s="7">
        <v>159</v>
      </c>
      <c r="D9" s="7">
        <v>3</v>
      </c>
      <c r="E9" s="5">
        <v>135</v>
      </c>
      <c r="F9" s="5">
        <v>60</v>
      </c>
      <c r="G9" s="5">
        <v>22</v>
      </c>
      <c r="H9" s="5">
        <v>91</v>
      </c>
      <c r="I9" s="5">
        <v>39</v>
      </c>
      <c r="J9" s="7">
        <v>53</v>
      </c>
      <c r="K9" s="5">
        <v>67</v>
      </c>
      <c r="L9" s="5">
        <v>106</v>
      </c>
      <c r="M9" s="5">
        <v>171</v>
      </c>
      <c r="N9" s="5">
        <v>40</v>
      </c>
      <c r="O9" s="5">
        <v>140</v>
      </c>
      <c r="P9" s="7">
        <v>124</v>
      </c>
      <c r="Q9" s="6">
        <v>77</v>
      </c>
      <c r="R9" s="6">
        <v>86</v>
      </c>
      <c r="S9" s="7"/>
      <c r="T9" s="7"/>
      <c r="U9" s="7"/>
      <c r="V9" s="9">
        <v>24</v>
      </c>
      <c r="W9" s="5">
        <v>14</v>
      </c>
      <c r="X9" s="5">
        <v>18</v>
      </c>
      <c r="Y9" s="5">
        <v>67</v>
      </c>
      <c r="Z9" s="5">
        <v>129</v>
      </c>
      <c r="AA9" s="5">
        <v>79</v>
      </c>
      <c r="AB9" s="5">
        <v>147</v>
      </c>
      <c r="AC9" s="5">
        <v>35</v>
      </c>
      <c r="AD9">
        <v>85</v>
      </c>
    </row>
    <row r="10" spans="1:30" ht="12.75">
      <c r="A10" s="7">
        <v>165</v>
      </c>
      <c r="B10" s="5">
        <v>26</v>
      </c>
      <c r="C10" s="7">
        <v>8</v>
      </c>
      <c r="D10" s="7">
        <v>33</v>
      </c>
      <c r="E10" s="5">
        <v>45</v>
      </c>
      <c r="F10" s="5">
        <v>58</v>
      </c>
      <c r="G10" s="5">
        <v>93</v>
      </c>
      <c r="H10" s="5">
        <v>64</v>
      </c>
      <c r="I10" s="5">
        <v>134</v>
      </c>
      <c r="J10" s="7">
        <v>57</v>
      </c>
      <c r="K10" s="5">
        <v>76</v>
      </c>
      <c r="L10" s="5">
        <v>59</v>
      </c>
      <c r="M10" s="5">
        <v>68</v>
      </c>
      <c r="N10" s="5">
        <v>19</v>
      </c>
      <c r="O10" s="5">
        <v>138</v>
      </c>
      <c r="P10" s="7">
        <v>79</v>
      </c>
      <c r="Q10" s="6">
        <v>78</v>
      </c>
      <c r="R10" s="6">
        <v>76</v>
      </c>
      <c r="S10" s="7"/>
      <c r="T10" s="7"/>
      <c r="U10" s="7"/>
      <c r="V10" s="9">
        <v>9</v>
      </c>
      <c r="W10" s="5">
        <v>99</v>
      </c>
      <c r="X10" s="5">
        <v>16</v>
      </c>
      <c r="Y10" s="5">
        <v>73</v>
      </c>
      <c r="Z10" s="5">
        <v>56</v>
      </c>
      <c r="AA10" s="5">
        <v>136</v>
      </c>
      <c r="AB10" s="5">
        <v>163</v>
      </c>
      <c r="AC10" s="5">
        <v>146</v>
      </c>
      <c r="AD10">
        <v>32</v>
      </c>
    </row>
    <row r="11" spans="1:30" ht="12.75">
      <c r="A11" s="7">
        <v>166</v>
      </c>
      <c r="B11" s="5">
        <v>176</v>
      </c>
      <c r="C11" s="7">
        <v>34</v>
      </c>
      <c r="D11" s="7">
        <v>177</v>
      </c>
      <c r="E11" s="5">
        <v>55</v>
      </c>
      <c r="F11" s="5">
        <v>56</v>
      </c>
      <c r="G11" s="5">
        <v>51</v>
      </c>
      <c r="H11" s="5">
        <v>28</v>
      </c>
      <c r="I11" s="5">
        <v>167</v>
      </c>
      <c r="J11" s="7">
        <v>89</v>
      </c>
      <c r="K11" s="5">
        <v>43</v>
      </c>
      <c r="L11" s="5">
        <v>85</v>
      </c>
      <c r="M11" s="5">
        <v>15</v>
      </c>
      <c r="N11" s="5">
        <v>104</v>
      </c>
      <c r="O11" s="5">
        <v>132</v>
      </c>
      <c r="P11" s="7">
        <v>49</v>
      </c>
      <c r="Q11" s="6">
        <v>50</v>
      </c>
      <c r="R11" s="6">
        <v>66</v>
      </c>
      <c r="S11" s="7"/>
      <c r="T11" s="7"/>
      <c r="U11" s="7"/>
      <c r="V11" s="9">
        <v>51</v>
      </c>
      <c r="W11" s="5">
        <v>175</v>
      </c>
      <c r="X11" s="5">
        <v>10</v>
      </c>
      <c r="Y11" s="5">
        <v>83</v>
      </c>
      <c r="Z11" s="5">
        <v>109</v>
      </c>
      <c r="AA11" s="5">
        <v>81</v>
      </c>
      <c r="AB11" s="5">
        <v>147</v>
      </c>
      <c r="AC11" s="5">
        <v>127</v>
      </c>
      <c r="AD11">
        <v>46</v>
      </c>
    </row>
    <row r="12" spans="1:30" ht="12.75">
      <c r="A12" s="7">
        <v>72</v>
      </c>
      <c r="B12" s="5">
        <v>27</v>
      </c>
      <c r="C12" s="7">
        <v>62</v>
      </c>
      <c r="D12" s="7">
        <v>38</v>
      </c>
      <c r="E12" s="5">
        <v>135</v>
      </c>
      <c r="F12" s="5">
        <v>63</v>
      </c>
      <c r="G12" s="5">
        <v>95</v>
      </c>
      <c r="H12" s="5">
        <v>122</v>
      </c>
      <c r="I12" s="5">
        <v>23</v>
      </c>
      <c r="J12" s="7">
        <v>122</v>
      </c>
      <c r="K12" s="5">
        <v>171</v>
      </c>
      <c r="L12" s="5">
        <v>71</v>
      </c>
      <c r="M12" s="5">
        <v>150</v>
      </c>
      <c r="N12" s="5">
        <v>102</v>
      </c>
      <c r="O12" s="5">
        <v>25</v>
      </c>
      <c r="P12" s="7">
        <v>26</v>
      </c>
      <c r="Q12" s="6">
        <v>80</v>
      </c>
      <c r="R12" s="6">
        <v>78</v>
      </c>
      <c r="S12" s="7"/>
      <c r="T12" s="7"/>
      <c r="U12" s="7"/>
      <c r="V12" s="9">
        <v>22</v>
      </c>
      <c r="W12" s="7"/>
      <c r="X12" s="5">
        <v>10</v>
      </c>
      <c r="Y12" s="5">
        <v>107</v>
      </c>
      <c r="Z12" s="5">
        <v>112</v>
      </c>
      <c r="AA12" s="5">
        <v>170</v>
      </c>
      <c r="AB12" s="5">
        <v>142</v>
      </c>
      <c r="AC12" s="5">
        <v>168</v>
      </c>
      <c r="AD12">
        <v>36</v>
      </c>
    </row>
    <row r="13" spans="1:30" ht="12.75">
      <c r="A13" s="7">
        <v>5</v>
      </c>
      <c r="B13" s="5">
        <v>84</v>
      </c>
      <c r="C13" s="7">
        <v>8</v>
      </c>
      <c r="D13" s="7">
        <v>147</v>
      </c>
      <c r="E13" s="5">
        <v>169</v>
      </c>
      <c r="F13" s="5">
        <v>19</v>
      </c>
      <c r="G13" s="5">
        <v>97</v>
      </c>
      <c r="H13" s="5">
        <v>170</v>
      </c>
      <c r="I13" s="5">
        <v>52</v>
      </c>
      <c r="J13" s="7">
        <v>126</v>
      </c>
      <c r="K13" s="5">
        <v>42</v>
      </c>
      <c r="L13" s="5">
        <v>37</v>
      </c>
      <c r="M13" s="5">
        <v>131</v>
      </c>
      <c r="N13" s="5">
        <v>106</v>
      </c>
      <c r="O13" s="5">
        <v>103</v>
      </c>
      <c r="P13" s="7">
        <v>77</v>
      </c>
      <c r="Q13" s="6">
        <v>107</v>
      </c>
      <c r="R13" s="6">
        <v>70</v>
      </c>
      <c r="S13" s="7"/>
      <c r="T13" s="7"/>
      <c r="U13" s="7"/>
      <c r="V13" s="9">
        <v>93</v>
      </c>
      <c r="W13" s="7"/>
      <c r="X13" s="5">
        <v>16</v>
      </c>
      <c r="Y13" s="5">
        <v>113</v>
      </c>
      <c r="Z13" s="5">
        <v>127</v>
      </c>
      <c r="AA13" s="5">
        <v>126</v>
      </c>
      <c r="AB13" s="5">
        <v>44</v>
      </c>
      <c r="AC13" s="5">
        <v>2</v>
      </c>
      <c r="AD13">
        <v>30</v>
      </c>
    </row>
    <row r="14" spans="1:30" ht="12.75">
      <c r="A14" s="7">
        <v>69</v>
      </c>
      <c r="B14" s="5">
        <v>64</v>
      </c>
      <c r="C14" s="7">
        <v>111</v>
      </c>
      <c r="D14" s="7">
        <v>163</v>
      </c>
      <c r="E14" s="5">
        <v>126</v>
      </c>
      <c r="F14" s="5">
        <v>101</v>
      </c>
      <c r="G14" s="5">
        <v>92</v>
      </c>
      <c r="H14" s="5">
        <v>158</v>
      </c>
      <c r="I14" s="5">
        <v>39</v>
      </c>
      <c r="J14" s="7">
        <v>130</v>
      </c>
      <c r="K14" s="5">
        <v>123</v>
      </c>
      <c r="L14" s="5">
        <v>21</v>
      </c>
      <c r="M14" s="5">
        <v>141</v>
      </c>
      <c r="N14" s="5">
        <v>56</v>
      </c>
      <c r="O14" s="5">
        <v>20</v>
      </c>
      <c r="P14" s="7">
        <v>116</v>
      </c>
      <c r="Q14" s="6">
        <v>123</v>
      </c>
      <c r="R14" s="6">
        <v>81</v>
      </c>
      <c r="S14" s="7"/>
      <c r="T14" s="7"/>
      <c r="U14" s="7"/>
      <c r="V14" s="7"/>
      <c r="W14" s="7"/>
      <c r="X14" s="5">
        <v>17</v>
      </c>
      <c r="Y14" s="5">
        <v>116</v>
      </c>
      <c r="Z14" s="5">
        <v>164</v>
      </c>
      <c r="AA14" s="5">
        <v>122</v>
      </c>
      <c r="AB14" s="5">
        <v>38</v>
      </c>
      <c r="AC14" s="5">
        <v>58</v>
      </c>
      <c r="AD14">
        <v>37</v>
      </c>
    </row>
    <row r="15" spans="1:30" ht="12.75">
      <c r="A15" s="7">
        <v>166</v>
      </c>
      <c r="B15" s="5">
        <v>91</v>
      </c>
      <c r="C15" s="7">
        <v>1</v>
      </c>
      <c r="D15" s="7">
        <v>173</v>
      </c>
      <c r="E15" s="5">
        <v>118</v>
      </c>
      <c r="F15" s="5">
        <v>63</v>
      </c>
      <c r="G15" s="5">
        <v>22</v>
      </c>
      <c r="H15" s="5">
        <v>64</v>
      </c>
      <c r="I15" s="5">
        <v>23</v>
      </c>
      <c r="J15" s="7">
        <v>91</v>
      </c>
      <c r="K15" s="5">
        <v>78</v>
      </c>
      <c r="L15" s="5">
        <v>30</v>
      </c>
      <c r="M15" s="5">
        <v>156</v>
      </c>
      <c r="N15" s="5">
        <v>88</v>
      </c>
      <c r="O15" s="5">
        <v>71</v>
      </c>
      <c r="P15" s="7">
        <v>111</v>
      </c>
      <c r="Q15" s="6">
        <v>42</v>
      </c>
      <c r="R15" s="6">
        <v>43</v>
      </c>
      <c r="S15" s="7"/>
      <c r="T15" s="7"/>
      <c r="U15" s="7"/>
      <c r="V15" s="7"/>
      <c r="W15" s="7"/>
      <c r="X15" s="5">
        <v>18</v>
      </c>
      <c r="Y15" s="7"/>
      <c r="Z15" s="5">
        <v>146</v>
      </c>
      <c r="AA15" s="5">
        <v>79</v>
      </c>
      <c r="AB15" s="5">
        <v>48</v>
      </c>
      <c r="AC15" s="5">
        <v>7</v>
      </c>
      <c r="AD15">
        <v>88</v>
      </c>
    </row>
    <row r="16" spans="1:30" ht="12.75">
      <c r="A16" s="7">
        <v>167</v>
      </c>
      <c r="B16" s="5">
        <v>28</v>
      </c>
      <c r="C16" s="7">
        <v>64</v>
      </c>
      <c r="D16" s="7">
        <v>161</v>
      </c>
      <c r="E16" s="5">
        <v>130</v>
      </c>
      <c r="F16" s="5">
        <v>110</v>
      </c>
      <c r="G16" s="5">
        <v>51</v>
      </c>
      <c r="H16" s="5">
        <v>28</v>
      </c>
      <c r="I16" s="5">
        <v>123</v>
      </c>
      <c r="J16" s="7">
        <v>132</v>
      </c>
      <c r="K16" s="5">
        <v>50</v>
      </c>
      <c r="L16" s="5">
        <v>46</v>
      </c>
      <c r="M16" s="5">
        <v>157</v>
      </c>
      <c r="N16" s="5">
        <v>100</v>
      </c>
      <c r="O16" s="5">
        <v>37</v>
      </c>
      <c r="P16" s="7">
        <v>103</v>
      </c>
      <c r="Q16" s="6">
        <v>133</v>
      </c>
      <c r="R16" s="6">
        <v>75</v>
      </c>
      <c r="S16" s="7"/>
      <c r="T16" s="7"/>
      <c r="U16" s="7"/>
      <c r="V16" s="7"/>
      <c r="W16" s="7"/>
      <c r="X16" s="9">
        <v>146</v>
      </c>
      <c r="Y16" s="7"/>
      <c r="Z16" s="5">
        <v>47</v>
      </c>
      <c r="AA16" s="5">
        <v>124</v>
      </c>
      <c r="AB16" s="5">
        <v>31</v>
      </c>
      <c r="AC16" s="5">
        <v>108</v>
      </c>
      <c r="AD16">
        <v>106</v>
      </c>
    </row>
    <row r="17" spans="1:30" ht="12.75">
      <c r="A17" s="7">
        <v>165</v>
      </c>
      <c r="B17" s="5">
        <v>158</v>
      </c>
      <c r="C17" s="7">
        <v>132</v>
      </c>
      <c r="D17" s="7">
        <v>160</v>
      </c>
      <c r="E17" s="5">
        <v>53</v>
      </c>
      <c r="F17" s="5">
        <v>112</v>
      </c>
      <c r="G17" s="5">
        <v>95</v>
      </c>
      <c r="H17" s="5">
        <v>158</v>
      </c>
      <c r="I17" s="5">
        <v>167</v>
      </c>
      <c r="J17" s="7">
        <v>158</v>
      </c>
      <c r="K17" s="5">
        <v>50</v>
      </c>
      <c r="L17" s="5">
        <v>88</v>
      </c>
      <c r="M17" s="5">
        <v>12</v>
      </c>
      <c r="N17" s="5">
        <v>58</v>
      </c>
      <c r="O17" s="5">
        <v>10</v>
      </c>
      <c r="P17" s="7">
        <v>83</v>
      </c>
      <c r="Q17" s="6">
        <v>176</v>
      </c>
      <c r="R17" s="6">
        <v>65</v>
      </c>
      <c r="S17" s="7"/>
      <c r="T17" s="7"/>
      <c r="U17" s="7"/>
      <c r="V17" s="7"/>
      <c r="W17" s="7"/>
      <c r="X17" s="9">
        <v>17</v>
      </c>
      <c r="Y17" s="7"/>
      <c r="Z17" s="5">
        <v>7</v>
      </c>
      <c r="AA17" s="5">
        <v>136</v>
      </c>
      <c r="AB17" s="5">
        <v>29</v>
      </c>
      <c r="AC17" s="5">
        <v>56</v>
      </c>
      <c r="AD17">
        <v>71</v>
      </c>
    </row>
    <row r="18" spans="1:30" ht="12.75">
      <c r="A18" s="7">
        <v>5</v>
      </c>
      <c r="B18" s="5">
        <v>62</v>
      </c>
      <c r="C18" s="7">
        <v>34</v>
      </c>
      <c r="D18" s="7">
        <v>146</v>
      </c>
      <c r="E18" s="5">
        <v>90</v>
      </c>
      <c r="F18" s="5">
        <v>164</v>
      </c>
      <c r="G18" s="5">
        <v>92</v>
      </c>
      <c r="H18" s="5">
        <v>122</v>
      </c>
      <c r="I18" s="5">
        <v>166</v>
      </c>
      <c r="J18" s="7">
        <v>135</v>
      </c>
      <c r="K18" s="5">
        <v>73</v>
      </c>
      <c r="L18" s="5">
        <v>32</v>
      </c>
      <c r="M18" s="5">
        <v>42</v>
      </c>
      <c r="N18" s="5">
        <v>110</v>
      </c>
      <c r="O18" s="5">
        <v>85</v>
      </c>
      <c r="P18" s="7">
        <v>107</v>
      </c>
      <c r="Q18" s="6">
        <v>73</v>
      </c>
      <c r="R18" s="6">
        <v>87</v>
      </c>
      <c r="S18" s="7"/>
      <c r="T18" s="7"/>
      <c r="U18" s="7"/>
      <c r="V18" s="7"/>
      <c r="W18" s="7"/>
      <c r="X18" s="9">
        <v>16</v>
      </c>
      <c r="Y18" s="7"/>
      <c r="Z18" s="5">
        <v>53</v>
      </c>
      <c r="AA18" s="5">
        <v>24</v>
      </c>
      <c r="AB18" s="5">
        <v>162</v>
      </c>
      <c r="AC18" s="5">
        <v>129</v>
      </c>
      <c r="AD18">
        <v>19</v>
      </c>
    </row>
    <row r="19" spans="1:30" ht="12.75">
      <c r="A19" s="7">
        <v>4</v>
      </c>
      <c r="B19" s="5">
        <v>8</v>
      </c>
      <c r="C19" s="7">
        <v>159</v>
      </c>
      <c r="D19" s="7">
        <v>162</v>
      </c>
      <c r="E19" s="5">
        <v>45</v>
      </c>
      <c r="F19" s="5">
        <v>109</v>
      </c>
      <c r="G19" s="5">
        <v>93</v>
      </c>
      <c r="H19" s="5">
        <v>126</v>
      </c>
      <c r="I19" s="5">
        <v>165</v>
      </c>
      <c r="J19" s="7">
        <v>169</v>
      </c>
      <c r="K19" s="5">
        <v>80</v>
      </c>
      <c r="L19" s="5">
        <v>133</v>
      </c>
      <c r="M19" s="5">
        <v>76</v>
      </c>
      <c r="N19" s="5">
        <v>60</v>
      </c>
      <c r="O19" s="5">
        <v>41</v>
      </c>
      <c r="P19" s="7">
        <v>113</v>
      </c>
      <c r="Q19" s="6">
        <v>138</v>
      </c>
      <c r="R19" s="6">
        <v>77</v>
      </c>
      <c r="S19" s="7"/>
      <c r="T19" s="7"/>
      <c r="U19" s="7"/>
      <c r="V19" s="7"/>
      <c r="W19" s="7"/>
      <c r="X19" s="9">
        <v>18</v>
      </c>
      <c r="Y19" s="7"/>
      <c r="Z19" s="5">
        <v>174</v>
      </c>
      <c r="AA19" s="5">
        <v>20</v>
      </c>
      <c r="AB19" s="5">
        <v>173</v>
      </c>
      <c r="AC19" s="5">
        <v>122</v>
      </c>
      <c r="AD19">
        <v>138</v>
      </c>
    </row>
    <row r="20" spans="1:30" ht="12.75">
      <c r="A20" s="7">
        <v>72</v>
      </c>
      <c r="B20" s="5">
        <v>34</v>
      </c>
      <c r="C20" s="7">
        <v>8</v>
      </c>
      <c r="D20" s="7">
        <v>172</v>
      </c>
      <c r="E20" s="5">
        <v>5</v>
      </c>
      <c r="F20" s="5">
        <v>61</v>
      </c>
      <c r="G20" s="5">
        <v>95</v>
      </c>
      <c r="H20" s="5">
        <v>91</v>
      </c>
      <c r="I20" s="5">
        <v>4</v>
      </c>
      <c r="J20" s="7">
        <v>170</v>
      </c>
      <c r="K20" s="5">
        <v>105</v>
      </c>
      <c r="L20" s="5">
        <v>58</v>
      </c>
      <c r="M20" s="5">
        <v>87</v>
      </c>
      <c r="N20" s="5">
        <v>101</v>
      </c>
      <c r="O20" s="5">
        <v>32</v>
      </c>
      <c r="P20" s="7">
        <v>176</v>
      </c>
      <c r="Q20" s="6">
        <v>117</v>
      </c>
      <c r="R20" s="6">
        <v>128</v>
      </c>
      <c r="S20" s="7"/>
      <c r="T20" s="7"/>
      <c r="U20" s="7"/>
      <c r="V20" s="7"/>
      <c r="W20" s="7"/>
      <c r="X20" s="9">
        <v>10</v>
      </c>
      <c r="Y20" s="7"/>
      <c r="Z20" s="5">
        <v>151</v>
      </c>
      <c r="AA20" s="5">
        <v>13</v>
      </c>
      <c r="AB20" s="5">
        <v>161</v>
      </c>
      <c r="AC20" s="5">
        <v>170</v>
      </c>
      <c r="AD20">
        <v>138</v>
      </c>
    </row>
    <row r="21" spans="1:30" ht="12.75">
      <c r="A21" s="7">
        <v>70</v>
      </c>
      <c r="B21" s="5">
        <v>132</v>
      </c>
      <c r="C21" s="7">
        <v>34</v>
      </c>
      <c r="D21" s="7">
        <v>114</v>
      </c>
      <c r="E21" s="5">
        <v>1</v>
      </c>
      <c r="F21" s="5">
        <v>115</v>
      </c>
      <c r="G21" s="6">
        <v>22</v>
      </c>
      <c r="H21" s="5">
        <v>84</v>
      </c>
      <c r="I21" s="5">
        <v>70</v>
      </c>
      <c r="J21" s="5">
        <v>168</v>
      </c>
      <c r="K21" s="5">
        <v>138</v>
      </c>
      <c r="L21" s="5">
        <v>104</v>
      </c>
      <c r="M21" s="5">
        <v>144</v>
      </c>
      <c r="N21" s="5">
        <v>91</v>
      </c>
      <c r="O21" s="5">
        <v>86</v>
      </c>
      <c r="P21" s="7">
        <v>154</v>
      </c>
      <c r="Q21" s="6">
        <v>113</v>
      </c>
      <c r="R21" s="7">
        <v>121</v>
      </c>
      <c r="S21" s="7"/>
      <c r="T21" s="7"/>
      <c r="U21" s="7"/>
      <c r="V21" s="7"/>
      <c r="W21" s="7"/>
      <c r="X21" s="7"/>
      <c r="Y21" s="7"/>
      <c r="Z21" s="5">
        <v>101</v>
      </c>
      <c r="AA21" s="5">
        <v>9</v>
      </c>
      <c r="AB21" s="5">
        <v>160</v>
      </c>
      <c r="AC21" s="5">
        <v>117</v>
      </c>
      <c r="AD21">
        <v>71</v>
      </c>
    </row>
    <row r="22" spans="1:30" ht="12.75">
      <c r="A22" s="7">
        <v>69</v>
      </c>
      <c r="B22" s="5">
        <v>159</v>
      </c>
      <c r="C22" s="7">
        <v>62</v>
      </c>
      <c r="D22" s="7">
        <v>142</v>
      </c>
      <c r="E22" s="5">
        <v>27</v>
      </c>
      <c r="F22" s="5">
        <v>89</v>
      </c>
      <c r="G22" s="6">
        <v>92</v>
      </c>
      <c r="H22" s="5">
        <v>170</v>
      </c>
      <c r="I22" s="5">
        <v>52</v>
      </c>
      <c r="J22" s="5">
        <v>2</v>
      </c>
      <c r="K22" s="9">
        <v>50</v>
      </c>
      <c r="L22" s="5">
        <v>80</v>
      </c>
      <c r="M22" s="5">
        <v>11</v>
      </c>
      <c r="N22" s="5">
        <v>63</v>
      </c>
      <c r="O22" s="5">
        <v>61</v>
      </c>
      <c r="P22" s="11">
        <v>79</v>
      </c>
      <c r="Q22" s="6">
        <v>7</v>
      </c>
      <c r="R22" s="7">
        <v>123</v>
      </c>
      <c r="S22" s="7"/>
      <c r="T22" s="7"/>
      <c r="U22" s="7"/>
      <c r="V22" s="7"/>
      <c r="W22" s="7"/>
      <c r="X22" s="7"/>
      <c r="Y22" s="7"/>
      <c r="Z22" s="5">
        <v>6</v>
      </c>
      <c r="AA22" s="5">
        <v>82</v>
      </c>
      <c r="AB22" s="5">
        <v>33</v>
      </c>
      <c r="AC22" s="5">
        <v>35</v>
      </c>
      <c r="AD22">
        <v>152</v>
      </c>
    </row>
    <row r="23" spans="1:30" ht="12.75">
      <c r="A23" s="6">
        <v>70</v>
      </c>
      <c r="B23" s="5">
        <v>111</v>
      </c>
      <c r="C23" s="7">
        <v>132</v>
      </c>
      <c r="D23" s="7">
        <v>120</v>
      </c>
      <c r="E23" s="5">
        <v>35</v>
      </c>
      <c r="F23" s="5">
        <v>6</v>
      </c>
      <c r="G23" s="6">
        <v>93</v>
      </c>
      <c r="H23" s="5">
        <v>91</v>
      </c>
      <c r="I23" s="5">
        <v>66</v>
      </c>
      <c r="J23" s="5">
        <v>35</v>
      </c>
      <c r="K23" s="9">
        <v>129</v>
      </c>
      <c r="L23" s="5">
        <v>175</v>
      </c>
      <c r="M23" s="5">
        <v>149</v>
      </c>
      <c r="N23" s="5">
        <v>57</v>
      </c>
      <c r="O23" s="5">
        <v>36</v>
      </c>
      <c r="P23" s="11">
        <v>26</v>
      </c>
      <c r="Q23" s="6">
        <v>58</v>
      </c>
      <c r="R23" s="7">
        <v>127</v>
      </c>
      <c r="S23" s="7"/>
      <c r="T23" s="7"/>
      <c r="U23" s="7"/>
      <c r="V23" s="7"/>
      <c r="W23" s="7"/>
      <c r="X23" s="7"/>
      <c r="Y23" s="7"/>
      <c r="Z23" s="5">
        <v>19</v>
      </c>
      <c r="AA23" s="5">
        <v>81</v>
      </c>
      <c r="AB23" s="5">
        <v>147</v>
      </c>
      <c r="AC23" s="5">
        <v>127</v>
      </c>
      <c r="AD23">
        <v>140</v>
      </c>
    </row>
    <row r="24" spans="1:30" ht="12.75">
      <c r="A24" s="6">
        <v>127</v>
      </c>
      <c r="B24" s="5">
        <v>34</v>
      </c>
      <c r="C24" s="7">
        <v>159</v>
      </c>
      <c r="D24" s="7">
        <v>3</v>
      </c>
      <c r="E24" s="5">
        <v>55</v>
      </c>
      <c r="F24" s="5">
        <v>8</v>
      </c>
      <c r="G24" s="6">
        <v>97</v>
      </c>
      <c r="H24" s="5">
        <v>28</v>
      </c>
      <c r="I24" s="5">
        <v>134</v>
      </c>
      <c r="J24" s="5">
        <v>128</v>
      </c>
      <c r="K24" s="9">
        <v>95</v>
      </c>
      <c r="L24" s="5">
        <v>99</v>
      </c>
      <c r="M24" s="5">
        <v>87</v>
      </c>
      <c r="N24" s="5">
        <v>57</v>
      </c>
      <c r="O24" s="5">
        <v>46</v>
      </c>
      <c r="P24" s="11">
        <v>111</v>
      </c>
      <c r="Q24" s="6">
        <v>104</v>
      </c>
      <c r="R24" s="7">
        <v>136</v>
      </c>
      <c r="S24" s="7"/>
      <c r="T24" s="7"/>
      <c r="U24" s="7"/>
      <c r="V24" s="7"/>
      <c r="W24" s="7"/>
      <c r="X24" s="7"/>
      <c r="Y24" s="7"/>
      <c r="Z24" s="5">
        <v>63</v>
      </c>
      <c r="AA24" s="5">
        <v>86</v>
      </c>
      <c r="AB24" s="5">
        <v>177</v>
      </c>
      <c r="AC24" s="5">
        <v>128</v>
      </c>
      <c r="AD24">
        <v>53</v>
      </c>
    </row>
    <row r="25" spans="1:30" ht="12.75">
      <c r="A25" s="6">
        <v>165</v>
      </c>
      <c r="B25" s="5">
        <v>30</v>
      </c>
      <c r="C25" s="7"/>
      <c r="D25" s="7">
        <v>33</v>
      </c>
      <c r="E25" s="5">
        <v>61</v>
      </c>
      <c r="F25" s="5">
        <v>148</v>
      </c>
      <c r="G25" s="6">
        <v>95</v>
      </c>
      <c r="H25" s="5">
        <v>158</v>
      </c>
      <c r="I25" s="5">
        <v>119</v>
      </c>
      <c r="J25" s="7"/>
      <c r="K25" s="9">
        <v>97</v>
      </c>
      <c r="L25" s="5">
        <v>54</v>
      </c>
      <c r="M25" s="5">
        <v>171</v>
      </c>
      <c r="N25" s="5">
        <v>109</v>
      </c>
      <c r="O25" s="5">
        <v>31</v>
      </c>
      <c r="P25" s="11">
        <v>176</v>
      </c>
      <c r="Q25" s="6">
        <v>54</v>
      </c>
      <c r="R25" s="7">
        <v>143</v>
      </c>
      <c r="S25" s="7"/>
      <c r="T25" s="7"/>
      <c r="U25" s="7"/>
      <c r="V25" s="7"/>
      <c r="W25" s="7"/>
      <c r="X25" s="7"/>
      <c r="Y25" s="7"/>
      <c r="Z25" s="5">
        <v>60</v>
      </c>
      <c r="AA25" s="5">
        <v>82</v>
      </c>
      <c r="AB25" s="5">
        <v>120</v>
      </c>
      <c r="AC25" s="5">
        <v>7</v>
      </c>
      <c r="AD25">
        <v>85</v>
      </c>
    </row>
    <row r="26" spans="1:30" ht="12.75">
      <c r="A26" s="6">
        <v>141</v>
      </c>
      <c r="B26" s="5">
        <v>24</v>
      </c>
      <c r="C26" s="7"/>
      <c r="D26" s="7">
        <v>48</v>
      </c>
      <c r="E26" s="5">
        <v>130</v>
      </c>
      <c r="F26" s="5">
        <v>57</v>
      </c>
      <c r="G26" s="6">
        <v>51</v>
      </c>
      <c r="H26" s="5">
        <v>126</v>
      </c>
      <c r="I26" s="5">
        <v>125</v>
      </c>
      <c r="J26" s="7"/>
      <c r="K26" s="9">
        <v>92</v>
      </c>
      <c r="L26" s="5">
        <v>14</v>
      </c>
      <c r="M26" s="5">
        <v>76</v>
      </c>
      <c r="N26" s="5">
        <v>89</v>
      </c>
      <c r="O26" s="5">
        <v>21</v>
      </c>
      <c r="P26" s="11">
        <v>128</v>
      </c>
      <c r="Q26" s="5">
        <v>26</v>
      </c>
      <c r="R26" s="7">
        <v>133</v>
      </c>
      <c r="S26" s="7"/>
      <c r="T26" s="7"/>
      <c r="U26" s="7"/>
      <c r="V26" s="7"/>
      <c r="W26" s="7"/>
      <c r="X26" s="7"/>
      <c r="Y26" s="7"/>
      <c r="Z26" s="5">
        <v>148</v>
      </c>
      <c r="AA26" s="5">
        <v>136</v>
      </c>
      <c r="AB26" s="5">
        <v>114</v>
      </c>
      <c r="AC26" s="5">
        <v>143</v>
      </c>
      <c r="AD26">
        <v>139</v>
      </c>
    </row>
    <row r="27" spans="1:30" ht="12.75">
      <c r="A27" s="6">
        <v>72</v>
      </c>
      <c r="B27" s="5">
        <v>13</v>
      </c>
      <c r="C27" s="7"/>
      <c r="D27" s="7">
        <v>16</v>
      </c>
      <c r="E27" s="5">
        <v>135</v>
      </c>
      <c r="F27" s="5">
        <v>73</v>
      </c>
      <c r="G27" s="6">
        <v>59</v>
      </c>
      <c r="H27" s="5">
        <v>122</v>
      </c>
      <c r="I27" s="5">
        <v>121</v>
      </c>
      <c r="J27" s="7"/>
      <c r="K27" s="9">
        <v>42</v>
      </c>
      <c r="L27" s="5">
        <v>40</v>
      </c>
      <c r="M27" s="5">
        <v>78</v>
      </c>
      <c r="N27" s="5">
        <v>159</v>
      </c>
      <c r="O27" s="5">
        <v>137</v>
      </c>
      <c r="P27" s="11">
        <v>35</v>
      </c>
      <c r="Q27" s="5">
        <v>49</v>
      </c>
      <c r="R27" s="7">
        <v>119</v>
      </c>
      <c r="S27" s="7"/>
      <c r="T27" s="7"/>
      <c r="U27" s="7"/>
      <c r="V27" s="7"/>
      <c r="W27" s="7"/>
      <c r="X27" s="7"/>
      <c r="Y27" s="7"/>
      <c r="Z27" s="5">
        <v>22</v>
      </c>
      <c r="AA27" s="5">
        <v>81</v>
      </c>
      <c r="AB27" s="5">
        <v>44</v>
      </c>
      <c r="AC27" s="5">
        <v>39</v>
      </c>
      <c r="AD27">
        <v>88</v>
      </c>
    </row>
    <row r="28" spans="1:30" ht="12.75">
      <c r="A28" s="6">
        <v>5</v>
      </c>
      <c r="B28" s="5">
        <v>84</v>
      </c>
      <c r="C28" s="7"/>
      <c r="D28" s="7">
        <v>44</v>
      </c>
      <c r="E28" s="5">
        <v>169</v>
      </c>
      <c r="F28" s="5">
        <v>164</v>
      </c>
      <c r="G28" s="5">
        <v>22</v>
      </c>
      <c r="H28" s="5">
        <v>169</v>
      </c>
      <c r="I28" s="5">
        <v>65</v>
      </c>
      <c r="J28" s="7"/>
      <c r="K28" s="9">
        <v>43</v>
      </c>
      <c r="L28" s="5">
        <v>41</v>
      </c>
      <c r="M28" s="5">
        <v>42</v>
      </c>
      <c r="N28" s="5">
        <v>108</v>
      </c>
      <c r="O28" s="5">
        <v>115</v>
      </c>
      <c r="P28" s="11">
        <v>127</v>
      </c>
      <c r="Q28" s="5">
        <v>77</v>
      </c>
      <c r="R28" s="7"/>
      <c r="S28" s="7"/>
      <c r="T28" s="7"/>
      <c r="U28" s="7"/>
      <c r="V28" s="7"/>
      <c r="W28" s="7"/>
      <c r="X28" s="7"/>
      <c r="Y28" s="7"/>
      <c r="Z28" s="5">
        <v>93</v>
      </c>
      <c r="AA28" s="5">
        <v>86</v>
      </c>
      <c r="AB28" s="5">
        <v>163</v>
      </c>
      <c r="AC28" s="5">
        <v>65</v>
      </c>
      <c r="AD28">
        <v>106</v>
      </c>
    </row>
    <row r="29" spans="1:30" ht="12.75">
      <c r="A29" s="6">
        <v>166</v>
      </c>
      <c r="B29" s="5">
        <v>62</v>
      </c>
      <c r="C29" s="7"/>
      <c r="D29" s="7">
        <v>177</v>
      </c>
      <c r="E29" s="5">
        <v>90</v>
      </c>
      <c r="F29" s="5">
        <v>109</v>
      </c>
      <c r="G29" s="5">
        <v>51</v>
      </c>
      <c r="H29" s="5">
        <v>170</v>
      </c>
      <c r="I29" s="5">
        <v>77</v>
      </c>
      <c r="J29" s="7"/>
      <c r="K29" s="7"/>
      <c r="L29" s="5">
        <v>94</v>
      </c>
      <c r="M29" s="5">
        <v>141</v>
      </c>
      <c r="N29" s="5">
        <v>148</v>
      </c>
      <c r="O29" s="5">
        <v>118</v>
      </c>
      <c r="P29" s="7"/>
      <c r="Q29" s="5">
        <v>78</v>
      </c>
      <c r="R29" s="7"/>
      <c r="S29" s="7"/>
      <c r="T29" s="7"/>
      <c r="U29" s="7"/>
      <c r="V29" s="7"/>
      <c r="W29" s="7"/>
      <c r="X29" s="7"/>
      <c r="Y29" s="7"/>
      <c r="Z29" s="5">
        <v>51</v>
      </c>
      <c r="AA29" s="5">
        <v>9</v>
      </c>
      <c r="AB29" s="5">
        <v>48</v>
      </c>
      <c r="AC29" s="5">
        <v>74</v>
      </c>
      <c r="AD29">
        <v>46</v>
      </c>
    </row>
    <row r="30" spans="1:30" ht="12.75">
      <c r="A30" s="6">
        <v>167</v>
      </c>
      <c r="B30" s="5">
        <v>82</v>
      </c>
      <c r="C30" s="7"/>
      <c r="D30" s="7">
        <v>177</v>
      </c>
      <c r="E30" s="5">
        <v>27</v>
      </c>
      <c r="F30" s="5">
        <v>12</v>
      </c>
      <c r="G30" s="5">
        <v>92</v>
      </c>
      <c r="H30" s="5">
        <v>84</v>
      </c>
      <c r="I30" s="5">
        <v>15</v>
      </c>
      <c r="J30" s="7"/>
      <c r="K30" s="7"/>
      <c r="L30" s="5">
        <v>98</v>
      </c>
      <c r="M30" s="5">
        <v>131</v>
      </c>
      <c r="N30" s="5">
        <v>6</v>
      </c>
      <c r="O30" s="5">
        <v>25</v>
      </c>
      <c r="P30" s="7"/>
      <c r="Q30" s="5">
        <v>79</v>
      </c>
      <c r="R30" s="7"/>
      <c r="S30" s="7"/>
      <c r="T30" s="7"/>
      <c r="U30" s="7"/>
      <c r="V30" s="7"/>
      <c r="W30" s="7"/>
      <c r="X30" s="7"/>
      <c r="Y30" s="7"/>
      <c r="Z30" s="5">
        <v>92</v>
      </c>
      <c r="AA30" s="5">
        <v>20</v>
      </c>
      <c r="AB30" s="5">
        <v>38</v>
      </c>
      <c r="AC30" s="5">
        <v>52</v>
      </c>
      <c r="AD30">
        <v>37</v>
      </c>
    </row>
    <row r="31" spans="1:30" ht="12.75">
      <c r="A31" s="7">
        <v>4</v>
      </c>
      <c r="B31" s="5">
        <v>9</v>
      </c>
      <c r="C31" s="7"/>
      <c r="D31" s="7">
        <v>173</v>
      </c>
      <c r="E31" s="5">
        <v>1</v>
      </c>
      <c r="F31" s="5">
        <v>89</v>
      </c>
      <c r="G31" s="5">
        <v>93</v>
      </c>
      <c r="H31" s="5">
        <v>28</v>
      </c>
      <c r="I31" s="5">
        <v>75</v>
      </c>
      <c r="J31" s="7"/>
      <c r="K31" s="7"/>
      <c r="L31" s="5">
        <v>96</v>
      </c>
      <c r="M31" s="5">
        <v>150</v>
      </c>
      <c r="N31" s="5">
        <v>112</v>
      </c>
      <c r="O31" s="5">
        <v>102</v>
      </c>
      <c r="P31" s="7"/>
      <c r="Q31" s="5">
        <v>83</v>
      </c>
      <c r="R31" s="7"/>
      <c r="S31" s="7"/>
      <c r="T31" s="7"/>
      <c r="U31" s="7"/>
      <c r="V31" s="7"/>
      <c r="W31" s="7"/>
      <c r="X31" s="7"/>
      <c r="Y31" s="7"/>
      <c r="Z31" s="5">
        <v>95</v>
      </c>
      <c r="AA31" s="5">
        <v>13</v>
      </c>
      <c r="AB31" s="5">
        <v>146</v>
      </c>
      <c r="AC31" s="5">
        <v>125</v>
      </c>
      <c r="AD31">
        <v>59</v>
      </c>
    </row>
    <row r="32" spans="1:30" ht="12.75">
      <c r="A32" s="7">
        <v>5</v>
      </c>
      <c r="B32" s="5">
        <v>29</v>
      </c>
      <c r="C32" s="7"/>
      <c r="D32" s="7">
        <v>151</v>
      </c>
      <c r="E32" s="5">
        <v>45</v>
      </c>
      <c r="F32" s="6">
        <v>109</v>
      </c>
      <c r="G32" s="5">
        <v>95</v>
      </c>
      <c r="H32" s="5">
        <v>64</v>
      </c>
      <c r="I32" s="5">
        <v>74</v>
      </c>
      <c r="J32" s="7"/>
      <c r="K32" s="7"/>
      <c r="L32" s="5">
        <v>58</v>
      </c>
      <c r="M32" s="5">
        <v>155</v>
      </c>
      <c r="N32" s="5">
        <v>148</v>
      </c>
      <c r="O32" s="5">
        <v>100</v>
      </c>
      <c r="P32" s="7"/>
      <c r="Q32" s="5">
        <v>84</v>
      </c>
      <c r="R32" s="7"/>
      <c r="S32" s="7"/>
      <c r="T32" s="7"/>
      <c r="U32" s="7"/>
      <c r="V32" s="7"/>
      <c r="W32" s="7"/>
      <c r="X32" s="7"/>
      <c r="Y32" s="7"/>
      <c r="Z32" s="5">
        <v>97</v>
      </c>
      <c r="AA32" s="5">
        <v>24</v>
      </c>
      <c r="AB32" s="5">
        <v>29</v>
      </c>
      <c r="AC32" s="5">
        <v>66</v>
      </c>
      <c r="AD32">
        <v>36</v>
      </c>
    </row>
    <row r="33" spans="1:30" ht="12.75">
      <c r="A33" s="7">
        <v>69</v>
      </c>
      <c r="B33" s="5">
        <v>49</v>
      </c>
      <c r="C33" s="7"/>
      <c r="D33" s="7">
        <v>161</v>
      </c>
      <c r="E33" s="5">
        <v>111</v>
      </c>
      <c r="F33" s="6">
        <v>110</v>
      </c>
      <c r="G33" s="5">
        <v>97</v>
      </c>
      <c r="H33" s="5">
        <v>122</v>
      </c>
      <c r="I33" s="5">
        <v>119</v>
      </c>
      <c r="J33" s="7"/>
      <c r="K33" s="7"/>
      <c r="L33" s="5">
        <v>7</v>
      </c>
      <c r="M33" s="5">
        <v>68</v>
      </c>
      <c r="N33" s="5">
        <v>109</v>
      </c>
      <c r="O33" s="5">
        <v>25</v>
      </c>
      <c r="P33" s="7"/>
      <c r="Q33" s="5">
        <v>113</v>
      </c>
      <c r="R33" s="7"/>
      <c r="S33" s="7"/>
      <c r="T33" s="7"/>
      <c r="U33" s="7"/>
      <c r="V33" s="7"/>
      <c r="W33" s="7"/>
      <c r="X33" s="7"/>
      <c r="Y33" s="7"/>
      <c r="Z33" s="5">
        <v>168</v>
      </c>
      <c r="AA33" s="5">
        <v>82</v>
      </c>
      <c r="AB33" s="5">
        <v>31</v>
      </c>
      <c r="AC33" s="5">
        <v>134</v>
      </c>
      <c r="AD33">
        <v>30</v>
      </c>
    </row>
    <row r="34" spans="1:30" ht="12.75">
      <c r="A34" s="7">
        <v>70</v>
      </c>
      <c r="B34" s="5">
        <v>17</v>
      </c>
      <c r="C34" s="7"/>
      <c r="D34" s="7">
        <v>160</v>
      </c>
      <c r="E34" s="5">
        <v>53</v>
      </c>
      <c r="F34" s="6">
        <v>6</v>
      </c>
      <c r="G34" s="7"/>
      <c r="H34" s="5">
        <v>126</v>
      </c>
      <c r="I34" s="5">
        <v>125</v>
      </c>
      <c r="J34" s="7"/>
      <c r="K34" s="7"/>
      <c r="L34" s="5">
        <v>93</v>
      </c>
      <c r="M34" s="5">
        <v>156</v>
      </c>
      <c r="N34" s="5">
        <v>89</v>
      </c>
      <c r="O34" s="5">
        <v>100</v>
      </c>
      <c r="P34" s="7"/>
      <c r="Q34" s="5">
        <v>116</v>
      </c>
      <c r="R34" s="7"/>
      <c r="S34" s="7"/>
      <c r="T34" s="7"/>
      <c r="U34" s="7"/>
      <c r="V34" s="7"/>
      <c r="W34" s="7"/>
      <c r="X34" s="7"/>
      <c r="Y34" s="7"/>
      <c r="Z34" s="5">
        <v>50</v>
      </c>
      <c r="AA34" s="5">
        <v>9</v>
      </c>
      <c r="AB34" s="5">
        <v>142</v>
      </c>
      <c r="AC34" s="5">
        <v>121</v>
      </c>
      <c r="AD34">
        <v>60</v>
      </c>
    </row>
    <row r="35" spans="1:30" ht="12.75">
      <c r="A35" s="7">
        <v>72</v>
      </c>
      <c r="B35" s="5">
        <v>117</v>
      </c>
      <c r="C35" s="7"/>
      <c r="D35" s="7">
        <v>162</v>
      </c>
      <c r="E35" s="5">
        <v>45</v>
      </c>
      <c r="F35" s="6">
        <v>174</v>
      </c>
      <c r="G35" s="7"/>
      <c r="H35" s="5">
        <v>158</v>
      </c>
      <c r="I35" s="5">
        <v>121</v>
      </c>
      <c r="J35" s="7"/>
      <c r="K35" s="7"/>
      <c r="L35" s="5">
        <v>104</v>
      </c>
      <c r="M35" s="5">
        <v>157</v>
      </c>
      <c r="N35" s="5">
        <v>57</v>
      </c>
      <c r="O35" s="5">
        <v>137</v>
      </c>
      <c r="P35" s="7"/>
      <c r="Q35" s="5">
        <v>124</v>
      </c>
      <c r="R35" s="7"/>
      <c r="S35" s="7"/>
      <c r="T35" s="7"/>
      <c r="U35" s="7"/>
      <c r="V35" s="7"/>
      <c r="W35" s="7"/>
      <c r="X35" s="7"/>
      <c r="Y35" s="7"/>
      <c r="Z35" s="5">
        <v>129</v>
      </c>
      <c r="AA35" s="5">
        <v>13</v>
      </c>
      <c r="AB35" s="5">
        <v>172</v>
      </c>
      <c r="AC35" s="5">
        <v>75</v>
      </c>
      <c r="AD35">
        <v>21</v>
      </c>
    </row>
    <row r="36" spans="1:30" ht="12.75">
      <c r="A36" s="7">
        <v>165</v>
      </c>
      <c r="B36" s="5">
        <v>18</v>
      </c>
      <c r="C36" s="7"/>
      <c r="D36" s="7">
        <v>172</v>
      </c>
      <c r="E36" s="5">
        <v>169</v>
      </c>
      <c r="F36" s="6">
        <v>112</v>
      </c>
      <c r="G36" s="7"/>
      <c r="H36" s="5">
        <v>170</v>
      </c>
      <c r="I36" s="5">
        <v>134</v>
      </c>
      <c r="J36" s="7"/>
      <c r="K36" s="7"/>
      <c r="L36" s="5">
        <v>80</v>
      </c>
      <c r="M36" s="5">
        <v>149</v>
      </c>
      <c r="N36" s="5">
        <v>101</v>
      </c>
      <c r="O36" s="5">
        <v>118</v>
      </c>
      <c r="P36" s="7"/>
      <c r="Q36" s="5">
        <v>176</v>
      </c>
      <c r="R36" s="7"/>
      <c r="S36" s="7"/>
      <c r="T36" s="7"/>
      <c r="U36" s="7"/>
      <c r="V36" s="7"/>
      <c r="W36" s="7"/>
      <c r="X36" s="7"/>
      <c r="Y36" s="7"/>
      <c r="Z36" s="5">
        <v>174</v>
      </c>
      <c r="AA36" s="5">
        <v>24</v>
      </c>
      <c r="AB36" s="5">
        <v>3</v>
      </c>
      <c r="AC36" s="5">
        <v>119</v>
      </c>
      <c r="AD36">
        <v>32</v>
      </c>
    </row>
    <row r="37" spans="1:30" ht="12.75">
      <c r="A37" s="7">
        <v>166</v>
      </c>
      <c r="B37" s="5">
        <v>176</v>
      </c>
      <c r="C37" s="7"/>
      <c r="D37" s="7">
        <v>120</v>
      </c>
      <c r="E37" s="5">
        <v>130</v>
      </c>
      <c r="F37" s="6">
        <v>108</v>
      </c>
      <c r="G37" s="7"/>
      <c r="H37" s="7"/>
      <c r="I37" s="5">
        <v>65</v>
      </c>
      <c r="J37" s="7"/>
      <c r="K37" s="7"/>
      <c r="L37" s="5">
        <v>14</v>
      </c>
      <c r="M37" s="5">
        <v>145</v>
      </c>
      <c r="N37" s="5">
        <v>110</v>
      </c>
      <c r="O37" s="5">
        <v>102</v>
      </c>
      <c r="P37" s="7"/>
      <c r="Q37" s="5">
        <v>79</v>
      </c>
      <c r="R37" s="7"/>
      <c r="S37" s="7"/>
      <c r="T37" s="7"/>
      <c r="U37" s="7"/>
      <c r="V37" s="7"/>
      <c r="W37" s="7"/>
      <c r="X37" s="7"/>
      <c r="Y37" s="7"/>
      <c r="Z37" s="5">
        <v>2</v>
      </c>
      <c r="AA37" s="5">
        <v>20</v>
      </c>
      <c r="AB37" s="6">
        <v>163</v>
      </c>
      <c r="AC37" s="5">
        <v>77</v>
      </c>
      <c r="AD37" s="2">
        <v>37</v>
      </c>
    </row>
    <row r="38" spans="1:30" ht="12.75">
      <c r="A38" s="7">
        <v>167</v>
      </c>
      <c r="B38" s="5">
        <v>26</v>
      </c>
      <c r="C38" s="7"/>
      <c r="D38" s="7">
        <v>114</v>
      </c>
      <c r="E38" s="5">
        <v>90</v>
      </c>
      <c r="F38" s="6">
        <v>129</v>
      </c>
      <c r="G38" s="7"/>
      <c r="H38" s="7"/>
      <c r="I38" s="5">
        <v>75</v>
      </c>
      <c r="J38" s="7"/>
      <c r="K38" s="7"/>
      <c r="L38" s="5">
        <v>54</v>
      </c>
      <c r="M38" s="5">
        <v>68</v>
      </c>
      <c r="N38" s="5">
        <v>174</v>
      </c>
      <c r="O38" s="6">
        <v>25</v>
      </c>
      <c r="P38" s="7"/>
      <c r="Q38" s="5">
        <v>176</v>
      </c>
      <c r="R38" s="7"/>
      <c r="S38" s="7"/>
      <c r="T38" s="7"/>
      <c r="U38" s="7"/>
      <c r="V38" s="7"/>
      <c r="W38" s="7"/>
      <c r="X38" s="7"/>
      <c r="Y38" s="7"/>
      <c r="Z38" s="5">
        <v>47</v>
      </c>
      <c r="AA38" s="5">
        <v>136</v>
      </c>
      <c r="AB38" s="6">
        <v>31</v>
      </c>
      <c r="AC38" s="5">
        <v>155</v>
      </c>
      <c r="AD38" s="2">
        <v>46</v>
      </c>
    </row>
    <row r="39" spans="1:30" ht="12.75">
      <c r="A39" s="11">
        <v>4</v>
      </c>
      <c r="B39" s="5">
        <v>79</v>
      </c>
      <c r="C39" s="7"/>
      <c r="D39" s="7">
        <v>33</v>
      </c>
      <c r="E39" s="5">
        <v>135</v>
      </c>
      <c r="F39" s="6">
        <v>115</v>
      </c>
      <c r="G39" s="7"/>
      <c r="H39" s="7"/>
      <c r="I39" s="5">
        <v>52</v>
      </c>
      <c r="J39" s="7"/>
      <c r="K39" s="7"/>
      <c r="L39" s="5">
        <v>175</v>
      </c>
      <c r="M39" s="5">
        <v>87</v>
      </c>
      <c r="N39" s="5">
        <v>6</v>
      </c>
      <c r="O39" s="6">
        <v>137</v>
      </c>
      <c r="P39" s="7"/>
      <c r="Q39" s="5">
        <v>26</v>
      </c>
      <c r="R39" s="7"/>
      <c r="S39" s="7"/>
      <c r="T39" s="7"/>
      <c r="U39" s="7"/>
      <c r="V39" s="7"/>
      <c r="W39" s="7"/>
      <c r="X39" s="7"/>
      <c r="Y39" s="7"/>
      <c r="Z39" s="5">
        <v>153</v>
      </c>
      <c r="AA39" s="5">
        <v>86</v>
      </c>
      <c r="AB39" s="6">
        <v>146</v>
      </c>
      <c r="AC39" s="5">
        <v>124</v>
      </c>
      <c r="AD39" s="2">
        <v>14</v>
      </c>
    </row>
    <row r="40" spans="1:30" ht="12.75">
      <c r="A40" s="11">
        <v>70</v>
      </c>
      <c r="B40" s="5">
        <v>124</v>
      </c>
      <c r="C40" s="7"/>
      <c r="D40" s="7">
        <v>3</v>
      </c>
      <c r="E40" s="5">
        <v>55</v>
      </c>
      <c r="F40" s="6">
        <v>164</v>
      </c>
      <c r="G40" s="7"/>
      <c r="H40" s="7"/>
      <c r="I40" s="5">
        <v>23</v>
      </c>
      <c r="J40" s="7"/>
      <c r="K40" s="7"/>
      <c r="L40" s="5">
        <v>40</v>
      </c>
      <c r="M40" s="5">
        <v>123</v>
      </c>
      <c r="N40" s="5">
        <v>19</v>
      </c>
      <c r="O40" s="6">
        <v>106</v>
      </c>
      <c r="P40" s="7"/>
      <c r="Q40" s="5">
        <v>49</v>
      </c>
      <c r="R40" s="7"/>
      <c r="S40" s="7"/>
      <c r="T40" s="7"/>
      <c r="U40" s="7"/>
      <c r="V40" s="7"/>
      <c r="W40" s="7"/>
      <c r="X40" s="7"/>
      <c r="Y40" s="7"/>
      <c r="Z40" s="5">
        <v>168</v>
      </c>
      <c r="AA40" s="5">
        <v>81</v>
      </c>
      <c r="AB40" s="6">
        <v>147</v>
      </c>
      <c r="AC40" s="5">
        <v>107</v>
      </c>
      <c r="AD40" s="2">
        <v>96</v>
      </c>
    </row>
    <row r="41" spans="1:30" ht="12.75">
      <c r="A41" s="11">
        <v>72</v>
      </c>
      <c r="B41" s="5">
        <v>152</v>
      </c>
      <c r="C41" s="7"/>
      <c r="D41" s="7">
        <v>177</v>
      </c>
      <c r="E41" s="6">
        <v>55</v>
      </c>
      <c r="F41" s="6">
        <v>101</v>
      </c>
      <c r="G41" s="7"/>
      <c r="H41" s="7"/>
      <c r="I41" s="5">
        <v>39</v>
      </c>
      <c r="J41" s="7"/>
      <c r="K41" s="7"/>
      <c r="L41" s="5">
        <v>96</v>
      </c>
      <c r="M41" s="5">
        <v>156</v>
      </c>
      <c r="N41" s="5">
        <v>57</v>
      </c>
      <c r="O41" s="6">
        <v>35</v>
      </c>
      <c r="P41" s="7"/>
      <c r="Q41" s="5">
        <v>83</v>
      </c>
      <c r="R41" s="7"/>
      <c r="S41" s="7"/>
      <c r="T41" s="7"/>
      <c r="U41" s="7"/>
      <c r="V41" s="7"/>
      <c r="W41" s="7"/>
      <c r="X41" s="7"/>
      <c r="Y41" s="7"/>
      <c r="Z41" s="5">
        <v>2</v>
      </c>
      <c r="AA41" s="6">
        <v>82</v>
      </c>
      <c r="AB41" s="6">
        <v>38</v>
      </c>
      <c r="AC41" s="5">
        <v>79</v>
      </c>
      <c r="AD41" s="2">
        <v>94</v>
      </c>
    </row>
    <row r="42" spans="1:30" ht="12.75">
      <c r="A42" s="11">
        <v>69</v>
      </c>
      <c r="B42" s="5">
        <v>136</v>
      </c>
      <c r="C42" s="7"/>
      <c r="D42" s="7">
        <v>44</v>
      </c>
      <c r="E42" s="6">
        <v>135</v>
      </c>
      <c r="F42" s="6">
        <v>56</v>
      </c>
      <c r="G42" s="7"/>
      <c r="H42" s="7"/>
      <c r="I42" s="5">
        <v>74</v>
      </c>
      <c r="J42" s="7"/>
      <c r="K42" s="7"/>
      <c r="L42" s="5">
        <v>98</v>
      </c>
      <c r="M42" s="5">
        <v>171</v>
      </c>
      <c r="N42" s="5">
        <v>58</v>
      </c>
      <c r="O42" s="6">
        <v>19</v>
      </c>
      <c r="P42" s="7"/>
      <c r="Q42" s="5">
        <v>116</v>
      </c>
      <c r="R42" s="7"/>
      <c r="S42" s="7"/>
      <c r="T42" s="7"/>
      <c r="U42" s="7"/>
      <c r="V42" s="7"/>
      <c r="W42" s="7"/>
      <c r="X42" s="7"/>
      <c r="Y42" s="7"/>
      <c r="Z42" s="5">
        <v>127</v>
      </c>
      <c r="AA42" s="6">
        <v>79</v>
      </c>
      <c r="AB42" s="6">
        <v>48</v>
      </c>
      <c r="AC42" s="5">
        <v>83</v>
      </c>
      <c r="AD42" s="2">
        <v>41</v>
      </c>
    </row>
    <row r="43" spans="1:30" ht="12.75">
      <c r="A43" s="11">
        <v>167</v>
      </c>
      <c r="B43" s="5">
        <v>139</v>
      </c>
      <c r="C43" s="7"/>
      <c r="D43" s="7">
        <v>16</v>
      </c>
      <c r="E43" s="6">
        <v>1</v>
      </c>
      <c r="F43" s="6">
        <v>67</v>
      </c>
      <c r="G43" s="7"/>
      <c r="H43" s="7"/>
      <c r="I43" s="5">
        <v>66</v>
      </c>
      <c r="J43" s="7"/>
      <c r="K43" s="7"/>
      <c r="L43" s="5">
        <v>99</v>
      </c>
      <c r="M43" s="5">
        <v>153</v>
      </c>
      <c r="N43" s="5">
        <v>60</v>
      </c>
      <c r="O43" s="6">
        <v>144</v>
      </c>
      <c r="P43" s="7"/>
      <c r="Q43" s="5">
        <v>113</v>
      </c>
      <c r="R43" s="7"/>
      <c r="S43" s="7"/>
      <c r="T43" s="7"/>
      <c r="U43" s="7"/>
      <c r="V43" s="7"/>
      <c r="W43" s="7"/>
      <c r="X43" s="7"/>
      <c r="Y43" s="7"/>
      <c r="Z43" s="5">
        <v>128</v>
      </c>
      <c r="AA43" s="6">
        <v>69</v>
      </c>
      <c r="AB43" s="6">
        <v>142</v>
      </c>
      <c r="AC43" s="5">
        <v>116</v>
      </c>
      <c r="AD43" s="2">
        <v>98</v>
      </c>
    </row>
    <row r="44" spans="1:30" ht="12.75">
      <c r="A44" s="11">
        <v>165</v>
      </c>
      <c r="B44" s="5">
        <v>17</v>
      </c>
      <c r="C44" s="7"/>
      <c r="D44" s="7">
        <v>48</v>
      </c>
      <c r="E44" s="6">
        <v>18</v>
      </c>
      <c r="F44" s="6">
        <v>89</v>
      </c>
      <c r="G44" s="7"/>
      <c r="H44" s="7"/>
      <c r="I44" s="5">
        <v>43</v>
      </c>
      <c r="J44" s="7"/>
      <c r="K44" s="7"/>
      <c r="L44" s="5">
        <v>41</v>
      </c>
      <c r="M44" s="5">
        <v>155</v>
      </c>
      <c r="N44" s="5">
        <v>63</v>
      </c>
      <c r="O44" s="6">
        <v>87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5">
        <v>35</v>
      </c>
      <c r="AA44" s="6">
        <v>124</v>
      </c>
      <c r="AB44" s="5">
        <v>29</v>
      </c>
      <c r="AC44" s="5">
        <v>113</v>
      </c>
      <c r="AD44" s="2">
        <v>99</v>
      </c>
    </row>
    <row r="45" spans="1:30" ht="12.75">
      <c r="A45" s="11">
        <v>166</v>
      </c>
      <c r="B45" s="5">
        <v>18</v>
      </c>
      <c r="C45" s="7"/>
      <c r="D45" s="7">
        <v>33</v>
      </c>
      <c r="E45" s="6">
        <v>26</v>
      </c>
      <c r="F45" s="6">
        <v>151</v>
      </c>
      <c r="G45" s="7"/>
      <c r="H45" s="7"/>
      <c r="I45" s="5">
        <v>42</v>
      </c>
      <c r="J45" s="7"/>
      <c r="K45" s="7"/>
      <c r="L45" s="5">
        <v>94</v>
      </c>
      <c r="M45" s="5">
        <v>167</v>
      </c>
      <c r="N45" s="5">
        <v>89</v>
      </c>
      <c r="O45" s="6">
        <v>53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5">
        <v>56</v>
      </c>
      <c r="AA45" s="6">
        <v>136</v>
      </c>
      <c r="AB45" s="5">
        <v>31</v>
      </c>
      <c r="AC45" s="5">
        <v>49</v>
      </c>
      <c r="AD45" s="2">
        <v>40</v>
      </c>
    </row>
    <row r="46" spans="1:30" ht="12.75">
      <c r="A46" s="11">
        <v>5</v>
      </c>
      <c r="B46" s="5">
        <v>10</v>
      </c>
      <c r="C46" s="7"/>
      <c r="D46" s="7">
        <v>3</v>
      </c>
      <c r="E46" s="6">
        <v>17</v>
      </c>
      <c r="F46" s="6">
        <v>60</v>
      </c>
      <c r="G46" s="7"/>
      <c r="H46" s="7"/>
      <c r="I46" s="5">
        <v>74</v>
      </c>
      <c r="J46" s="7"/>
      <c r="K46" s="7"/>
      <c r="L46" s="5">
        <v>104</v>
      </c>
      <c r="M46" s="5">
        <v>157</v>
      </c>
      <c r="N46" s="5">
        <v>101</v>
      </c>
      <c r="O46" s="6">
        <v>118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5">
        <v>108</v>
      </c>
      <c r="AA46" s="6">
        <v>20</v>
      </c>
      <c r="AB46" s="5">
        <v>38</v>
      </c>
      <c r="AC46" s="5">
        <v>26</v>
      </c>
      <c r="AD46" s="2">
        <v>175</v>
      </c>
    </row>
    <row r="47" spans="1:30" ht="12.75">
      <c r="A47" s="11">
        <v>12</v>
      </c>
      <c r="B47" s="5">
        <v>16</v>
      </c>
      <c r="C47" s="7"/>
      <c r="D47" s="7">
        <v>142</v>
      </c>
      <c r="E47" s="6">
        <v>91</v>
      </c>
      <c r="F47" s="5">
        <v>112</v>
      </c>
      <c r="G47" s="7"/>
      <c r="H47" s="7"/>
      <c r="I47" s="5">
        <v>75</v>
      </c>
      <c r="J47" s="7"/>
      <c r="K47" s="7"/>
      <c r="L47" s="5">
        <v>105</v>
      </c>
      <c r="M47" s="5">
        <v>77</v>
      </c>
      <c r="N47" s="5">
        <v>104</v>
      </c>
      <c r="O47" s="6">
        <v>102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5">
        <v>60</v>
      </c>
      <c r="AA47" s="6">
        <v>13</v>
      </c>
      <c r="AB47" s="5">
        <v>44</v>
      </c>
      <c r="AC47" s="5">
        <v>23</v>
      </c>
      <c r="AD47" s="5">
        <v>30</v>
      </c>
    </row>
    <row r="48" spans="1:30" ht="12.75">
      <c r="A48" s="7"/>
      <c r="B48" s="5">
        <v>84</v>
      </c>
      <c r="C48" s="7"/>
      <c r="D48" s="7">
        <v>120</v>
      </c>
      <c r="E48" s="6">
        <v>169</v>
      </c>
      <c r="F48" s="5">
        <v>148</v>
      </c>
      <c r="G48" s="7"/>
      <c r="H48" s="7"/>
      <c r="I48" s="5">
        <v>15</v>
      </c>
      <c r="J48" s="7"/>
      <c r="K48" s="7"/>
      <c r="L48" s="5">
        <v>104</v>
      </c>
      <c r="M48" s="5">
        <v>78</v>
      </c>
      <c r="N48" s="5">
        <v>112</v>
      </c>
      <c r="O48" s="6">
        <v>85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5">
        <v>164</v>
      </c>
      <c r="AA48" s="6">
        <v>81</v>
      </c>
      <c r="AB48" s="5">
        <v>48</v>
      </c>
      <c r="AC48" s="5">
        <v>123</v>
      </c>
      <c r="AD48" s="5">
        <v>104</v>
      </c>
    </row>
    <row r="49" spans="1:30" ht="12.75">
      <c r="A49" s="7"/>
      <c r="B49" s="5">
        <v>158</v>
      </c>
      <c r="C49" s="7"/>
      <c r="D49" s="7">
        <v>114</v>
      </c>
      <c r="E49" s="6">
        <v>130</v>
      </c>
      <c r="F49" s="5">
        <v>89</v>
      </c>
      <c r="G49" s="7"/>
      <c r="H49" s="7"/>
      <c r="I49" s="5">
        <v>77</v>
      </c>
      <c r="J49" s="7"/>
      <c r="K49" s="7"/>
      <c r="L49" s="5">
        <v>54</v>
      </c>
      <c r="M49" s="5">
        <v>76</v>
      </c>
      <c r="N49" s="5">
        <v>174</v>
      </c>
      <c r="O49" s="6">
        <v>71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5">
        <v>17</v>
      </c>
      <c r="AA49" s="6">
        <v>86</v>
      </c>
      <c r="AB49" s="5">
        <v>142</v>
      </c>
      <c r="AC49" s="5">
        <v>171</v>
      </c>
      <c r="AD49" s="5">
        <v>106</v>
      </c>
    </row>
    <row r="50" spans="1:30" ht="12.75">
      <c r="A50" s="7"/>
      <c r="B50" s="5">
        <v>28</v>
      </c>
      <c r="C50" s="7"/>
      <c r="D50" s="7">
        <v>172</v>
      </c>
      <c r="E50" s="6">
        <v>47</v>
      </c>
      <c r="F50" s="5">
        <v>6</v>
      </c>
      <c r="G50" s="7"/>
      <c r="H50" s="7"/>
      <c r="I50" s="5">
        <v>65</v>
      </c>
      <c r="J50" s="7"/>
      <c r="K50" s="7"/>
      <c r="L50" s="5">
        <v>41</v>
      </c>
      <c r="M50" s="5">
        <v>143</v>
      </c>
      <c r="N50" s="9">
        <v>19</v>
      </c>
      <c r="O50" s="6">
        <v>36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5">
        <v>18</v>
      </c>
      <c r="AA50" s="5">
        <v>13</v>
      </c>
      <c r="AB50" s="5">
        <v>146</v>
      </c>
      <c r="AC50" s="5">
        <v>87</v>
      </c>
      <c r="AD50" s="5">
        <v>59</v>
      </c>
    </row>
    <row r="51" spans="1:30" ht="12.75">
      <c r="A51" s="7"/>
      <c r="B51" s="5">
        <v>64</v>
      </c>
      <c r="C51" s="7"/>
      <c r="D51" s="7">
        <v>162</v>
      </c>
      <c r="E51" s="6">
        <v>111</v>
      </c>
      <c r="F51" s="5">
        <v>63</v>
      </c>
      <c r="G51" s="7"/>
      <c r="H51" s="7"/>
      <c r="I51" s="5">
        <v>121</v>
      </c>
      <c r="J51" s="7"/>
      <c r="K51" s="7"/>
      <c r="L51" s="5">
        <v>40</v>
      </c>
      <c r="M51" s="5">
        <v>133</v>
      </c>
      <c r="N51" s="9">
        <v>60</v>
      </c>
      <c r="O51" s="6">
        <v>140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5">
        <v>146</v>
      </c>
      <c r="AA51" s="5">
        <v>9</v>
      </c>
      <c r="AB51" s="5">
        <v>147</v>
      </c>
      <c r="AC51" s="5">
        <v>67</v>
      </c>
      <c r="AD51" s="5">
        <v>117</v>
      </c>
    </row>
    <row r="52" spans="1:30" ht="12.75">
      <c r="A52" s="7"/>
      <c r="B52" s="5">
        <v>159</v>
      </c>
      <c r="C52" s="7"/>
      <c r="D52" s="7">
        <v>146</v>
      </c>
      <c r="E52" s="6">
        <v>16</v>
      </c>
      <c r="F52" s="5">
        <v>57</v>
      </c>
      <c r="G52" s="7"/>
      <c r="H52" s="7"/>
      <c r="I52" s="5">
        <v>125</v>
      </c>
      <c r="J52" s="7"/>
      <c r="K52" s="7"/>
      <c r="L52" s="5">
        <v>14</v>
      </c>
      <c r="M52" s="5">
        <v>131</v>
      </c>
      <c r="N52" s="9">
        <v>101</v>
      </c>
      <c r="O52" s="6">
        <v>21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5">
        <v>11</v>
      </c>
      <c r="AA52" s="5">
        <v>124</v>
      </c>
      <c r="AB52" s="5">
        <v>163</v>
      </c>
      <c r="AC52" s="5">
        <v>50</v>
      </c>
      <c r="AD52" s="5">
        <v>103</v>
      </c>
    </row>
    <row r="53" spans="1:30" ht="12.75">
      <c r="A53" s="7"/>
      <c r="B53" s="5">
        <v>69</v>
      </c>
      <c r="C53" s="7"/>
      <c r="D53" s="7">
        <v>160</v>
      </c>
      <c r="E53" s="6">
        <v>45</v>
      </c>
      <c r="F53" s="5">
        <v>58</v>
      </c>
      <c r="G53" s="7"/>
      <c r="H53" s="7"/>
      <c r="I53" s="5">
        <v>119</v>
      </c>
      <c r="J53" s="7"/>
      <c r="K53" s="7"/>
      <c r="L53" s="5">
        <v>175</v>
      </c>
      <c r="M53" s="5">
        <v>150</v>
      </c>
      <c r="N53" s="7"/>
      <c r="O53" s="6">
        <v>139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5">
        <v>145</v>
      </c>
      <c r="AA53" s="5">
        <v>20</v>
      </c>
      <c r="AB53" s="7"/>
      <c r="AC53" s="5">
        <v>133</v>
      </c>
      <c r="AD53" s="5">
        <v>133</v>
      </c>
    </row>
    <row r="54" spans="1:30" ht="12.75">
      <c r="A54" s="7"/>
      <c r="B54" s="5">
        <v>62</v>
      </c>
      <c r="C54" s="7"/>
      <c r="D54" s="7">
        <v>161</v>
      </c>
      <c r="E54" s="6">
        <v>10</v>
      </c>
      <c r="F54" s="7"/>
      <c r="G54" s="7"/>
      <c r="H54" s="7"/>
      <c r="I54" s="5">
        <v>134</v>
      </c>
      <c r="J54" s="7"/>
      <c r="K54" s="7"/>
      <c r="L54" s="5">
        <v>94</v>
      </c>
      <c r="M54" s="5">
        <v>141</v>
      </c>
      <c r="N54" s="7"/>
      <c r="O54" s="6">
        <v>103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5">
        <v>2</v>
      </c>
      <c r="AA54" s="5">
        <v>136</v>
      </c>
      <c r="AB54" s="7"/>
      <c r="AC54" s="5">
        <v>76</v>
      </c>
      <c r="AD54" s="5">
        <v>32</v>
      </c>
    </row>
    <row r="55" spans="1:30" ht="12.75">
      <c r="A55" s="7"/>
      <c r="B55" s="5">
        <v>34</v>
      </c>
      <c r="C55" s="7"/>
      <c r="D55" s="7">
        <v>173</v>
      </c>
      <c r="E55" s="6">
        <v>90</v>
      </c>
      <c r="F55" s="7"/>
      <c r="G55" s="7"/>
      <c r="H55" s="7"/>
      <c r="I55" s="5">
        <v>66</v>
      </c>
      <c r="J55" s="7"/>
      <c r="K55" s="7"/>
      <c r="L55" s="5">
        <v>96</v>
      </c>
      <c r="M55" s="5">
        <v>144</v>
      </c>
      <c r="N55" s="7"/>
      <c r="O55" s="6">
        <v>152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5">
        <v>42</v>
      </c>
      <c r="AA55" s="5">
        <v>82</v>
      </c>
      <c r="AB55" s="7"/>
      <c r="AC55" s="5">
        <v>78</v>
      </c>
      <c r="AD55" s="5">
        <v>36</v>
      </c>
    </row>
    <row r="56" spans="1:30" ht="12.75">
      <c r="A56" s="7"/>
      <c r="B56" s="5">
        <v>27</v>
      </c>
      <c r="C56" s="7"/>
      <c r="D56" s="7">
        <v>163</v>
      </c>
      <c r="E56" s="6">
        <v>61</v>
      </c>
      <c r="F56" s="7"/>
      <c r="G56" s="7"/>
      <c r="H56" s="7"/>
      <c r="I56" s="5">
        <v>52</v>
      </c>
      <c r="J56" s="7"/>
      <c r="K56" s="7"/>
      <c r="L56" s="5">
        <v>98</v>
      </c>
      <c r="M56" s="5">
        <v>15</v>
      </c>
      <c r="N56" s="7"/>
      <c r="O56" s="6">
        <v>88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5">
        <v>151</v>
      </c>
      <c r="AA56" s="5">
        <v>24</v>
      </c>
      <c r="AB56" s="7"/>
      <c r="AC56" s="5">
        <v>15</v>
      </c>
      <c r="AD56" s="5">
        <v>46</v>
      </c>
    </row>
    <row r="57" spans="1:30" ht="12.75">
      <c r="A57" s="7"/>
      <c r="B57" s="5"/>
      <c r="C57" s="7"/>
      <c r="D57" s="7"/>
      <c r="E57" s="5"/>
      <c r="F57" s="7"/>
      <c r="G57" s="7"/>
      <c r="H57" s="7"/>
      <c r="I57" s="5"/>
      <c r="J57" s="7"/>
      <c r="K57" s="7"/>
      <c r="L57" s="5"/>
      <c r="M57" s="5"/>
      <c r="N57" s="7"/>
      <c r="O57" s="6"/>
      <c r="P57" s="7"/>
      <c r="Q57" s="7"/>
      <c r="R57" s="7"/>
      <c r="S57" s="7"/>
      <c r="T57" s="7"/>
      <c r="U57" s="7"/>
      <c r="V57" s="7"/>
      <c r="W57" s="7"/>
      <c r="X57" s="7"/>
      <c r="Y57" s="7"/>
      <c r="Z57" s="5"/>
      <c r="AA57" s="5"/>
      <c r="AB57" s="7"/>
      <c r="AC57" s="5"/>
      <c r="AD57" s="5"/>
    </row>
    <row r="58" spans="1:30" ht="12.75">
      <c r="A58" s="7"/>
      <c r="B58" s="5"/>
      <c r="C58" s="7"/>
      <c r="D58" s="7"/>
      <c r="E58" s="5"/>
      <c r="F58" s="7"/>
      <c r="G58" s="7"/>
      <c r="H58" s="7"/>
      <c r="I58" s="5"/>
      <c r="J58" s="7"/>
      <c r="K58" s="7"/>
      <c r="L58" s="5"/>
      <c r="M58" s="5"/>
      <c r="N58" s="7"/>
      <c r="O58" s="6"/>
      <c r="P58" s="7"/>
      <c r="Q58" s="7"/>
      <c r="R58" s="7"/>
      <c r="S58" s="7"/>
      <c r="T58" s="7"/>
      <c r="U58" s="7"/>
      <c r="V58" s="7"/>
      <c r="W58" s="7"/>
      <c r="X58" s="7"/>
      <c r="Y58" s="7"/>
      <c r="Z58" s="5"/>
      <c r="AA58" s="5"/>
      <c r="AB58" s="7"/>
      <c r="AC58" s="5"/>
      <c r="AD58" s="5"/>
    </row>
    <row r="59" spans="1:30" ht="12.75">
      <c r="A59" s="7"/>
      <c r="B59" s="5"/>
      <c r="C59" s="7"/>
      <c r="D59" s="7"/>
      <c r="E59" s="5"/>
      <c r="F59" s="7"/>
      <c r="G59" s="7"/>
      <c r="H59" s="7"/>
      <c r="I59" s="5"/>
      <c r="J59" s="7"/>
      <c r="K59" s="7"/>
      <c r="L59" s="5"/>
      <c r="M59" s="5"/>
      <c r="N59" s="7"/>
      <c r="O59" s="5"/>
      <c r="P59" s="7"/>
      <c r="Q59" s="7"/>
      <c r="R59" s="7"/>
      <c r="S59" s="7"/>
      <c r="T59" s="7"/>
      <c r="U59" s="7"/>
      <c r="V59" s="7"/>
      <c r="W59" s="7"/>
      <c r="X59" s="7"/>
      <c r="Y59" s="7"/>
      <c r="Z59" s="5"/>
      <c r="AA59" s="5"/>
      <c r="AB59" s="7"/>
      <c r="AC59" s="7"/>
      <c r="AD59" s="5"/>
    </row>
    <row r="60" spans="1:30" ht="12.75">
      <c r="A60" s="7"/>
      <c r="B60" s="5"/>
      <c r="C60" s="7"/>
      <c r="D60" s="7"/>
      <c r="E60" s="5"/>
      <c r="F60" s="7"/>
      <c r="G60" s="7"/>
      <c r="H60" s="7"/>
      <c r="I60" s="5"/>
      <c r="J60" s="7"/>
      <c r="K60" s="7"/>
      <c r="L60" s="5"/>
      <c r="M60" s="5"/>
      <c r="N60" s="7"/>
      <c r="O60" s="5"/>
      <c r="P60" s="7"/>
      <c r="Q60" s="7"/>
      <c r="R60" s="7"/>
      <c r="S60" s="7"/>
      <c r="T60" s="7"/>
      <c r="U60" s="7"/>
      <c r="V60" s="7"/>
      <c r="W60" s="7"/>
      <c r="X60" s="7"/>
      <c r="Y60" s="7"/>
      <c r="Z60" s="5"/>
      <c r="AA60" s="5"/>
      <c r="AB60" s="7"/>
      <c r="AC60" s="7"/>
      <c r="AD60" s="5"/>
    </row>
    <row r="61" spans="1:30" ht="12.75">
      <c r="A61" s="7"/>
      <c r="B61" s="5"/>
      <c r="C61" s="7"/>
      <c r="D61" s="7"/>
      <c r="E61" s="5"/>
      <c r="F61" s="7"/>
      <c r="G61" s="7"/>
      <c r="H61" s="7"/>
      <c r="I61" s="5"/>
      <c r="J61" s="7"/>
      <c r="K61" s="7"/>
      <c r="L61" s="5"/>
      <c r="M61" s="5"/>
      <c r="N61" s="7"/>
      <c r="O61" s="5"/>
      <c r="P61" s="7"/>
      <c r="Q61" s="7"/>
      <c r="R61" s="7"/>
      <c r="S61" s="7"/>
      <c r="T61" s="7"/>
      <c r="U61" s="7"/>
      <c r="V61" s="7"/>
      <c r="W61" s="7"/>
      <c r="X61" s="7"/>
      <c r="Y61" s="7"/>
      <c r="Z61" s="5"/>
      <c r="AA61" s="5"/>
      <c r="AB61" s="7"/>
      <c r="AC61" s="7"/>
      <c r="AD61" s="5"/>
    </row>
    <row r="62" spans="1:30" ht="12.75">
      <c r="A62" s="7"/>
      <c r="B62" s="5"/>
      <c r="C62" s="7"/>
      <c r="D62" s="7"/>
      <c r="E62" s="5"/>
      <c r="F62" s="7"/>
      <c r="G62" s="7"/>
      <c r="H62" s="7"/>
      <c r="I62" s="5"/>
      <c r="J62" s="7"/>
      <c r="K62" s="7"/>
      <c r="L62" s="5"/>
      <c r="M62" s="5"/>
      <c r="N62" s="7"/>
      <c r="O62" s="5"/>
      <c r="P62" s="7"/>
      <c r="Q62" s="7"/>
      <c r="R62" s="7"/>
      <c r="S62" s="7"/>
      <c r="T62" s="7"/>
      <c r="U62" s="7"/>
      <c r="V62" s="7"/>
      <c r="W62" s="7"/>
      <c r="X62" s="7"/>
      <c r="Y62" s="7"/>
      <c r="Z62" s="5"/>
      <c r="AA62" s="5"/>
      <c r="AB62" s="7"/>
      <c r="AC62" s="7"/>
      <c r="AD62" s="5"/>
    </row>
    <row r="63" spans="1:30" ht="12.75">
      <c r="A63" s="7"/>
      <c r="B63" s="5"/>
      <c r="C63" s="7"/>
      <c r="D63" s="7"/>
      <c r="E63" s="5"/>
      <c r="F63" s="7"/>
      <c r="G63" s="7"/>
      <c r="H63" s="7"/>
      <c r="I63" s="5"/>
      <c r="J63" s="7"/>
      <c r="K63" s="7"/>
      <c r="L63" s="5"/>
      <c r="M63" s="5"/>
      <c r="N63" s="7"/>
      <c r="O63" s="5"/>
      <c r="P63" s="7"/>
      <c r="Q63" s="7"/>
      <c r="R63" s="7"/>
      <c r="S63" s="7"/>
      <c r="T63" s="7"/>
      <c r="U63" s="7"/>
      <c r="V63" s="7"/>
      <c r="W63" s="7"/>
      <c r="X63" s="7"/>
      <c r="Y63" s="7"/>
      <c r="Z63" s="5"/>
      <c r="AA63" s="5"/>
      <c r="AB63" s="7"/>
      <c r="AC63" s="7"/>
      <c r="AD63" s="5"/>
    </row>
    <row r="64" spans="1:30" ht="12.75">
      <c r="A64" s="7"/>
      <c r="B64" s="5"/>
      <c r="C64" s="7"/>
      <c r="D64" s="7"/>
      <c r="E64" s="5"/>
      <c r="F64" s="7"/>
      <c r="G64" s="7"/>
      <c r="H64" s="7"/>
      <c r="I64" s="5"/>
      <c r="J64" s="7"/>
      <c r="K64" s="7"/>
      <c r="L64" s="5"/>
      <c r="M64" s="5"/>
      <c r="N64" s="7"/>
      <c r="O64" s="5"/>
      <c r="P64" s="7"/>
      <c r="Q64" s="7"/>
      <c r="R64" s="7"/>
      <c r="S64" s="7"/>
      <c r="T64" s="7"/>
      <c r="U64" s="7"/>
      <c r="V64" s="7"/>
      <c r="W64" s="7"/>
      <c r="X64" s="7"/>
      <c r="Y64" s="7"/>
      <c r="Z64" s="5"/>
      <c r="AA64" s="5"/>
      <c r="AB64" s="7"/>
      <c r="AC64" s="7"/>
      <c r="AD64" s="5"/>
    </row>
    <row r="65" spans="1:30" ht="12.75">
      <c r="A65" s="7"/>
      <c r="B65" s="5"/>
      <c r="C65" s="7"/>
      <c r="D65" s="7"/>
      <c r="E65" s="5"/>
      <c r="F65" s="7"/>
      <c r="G65" s="7"/>
      <c r="H65" s="7"/>
      <c r="I65" s="5"/>
      <c r="J65" s="7"/>
      <c r="K65" s="7"/>
      <c r="L65" s="5"/>
      <c r="M65" s="5"/>
      <c r="N65" s="7"/>
      <c r="O65" s="5"/>
      <c r="P65" s="7"/>
      <c r="Q65" s="7"/>
      <c r="R65" s="7"/>
      <c r="S65" s="7"/>
      <c r="T65" s="7"/>
      <c r="U65" s="7"/>
      <c r="V65" s="7"/>
      <c r="W65" s="7"/>
      <c r="X65" s="7"/>
      <c r="Y65" s="7"/>
      <c r="Z65" s="5"/>
      <c r="AA65" s="5"/>
      <c r="AB65" s="7"/>
      <c r="AC65" s="7"/>
      <c r="AD65" s="5"/>
    </row>
    <row r="66" spans="1:30" ht="12.75">
      <c r="A66" s="7"/>
      <c r="B66" s="5"/>
      <c r="C66" s="7"/>
      <c r="D66" s="7"/>
      <c r="E66" s="5"/>
      <c r="F66" s="7"/>
      <c r="G66" s="7"/>
      <c r="H66" s="7"/>
      <c r="I66" s="5"/>
      <c r="J66" s="7"/>
      <c r="K66" s="7"/>
      <c r="L66" s="5"/>
      <c r="M66" s="5"/>
      <c r="N66" s="7"/>
      <c r="O66" s="5"/>
      <c r="P66" s="7"/>
      <c r="Q66" s="7"/>
      <c r="R66" s="7"/>
      <c r="S66" s="7"/>
      <c r="T66" s="7"/>
      <c r="U66" s="7"/>
      <c r="V66" s="7"/>
      <c r="W66" s="7"/>
      <c r="X66" s="7"/>
      <c r="Y66" s="7"/>
      <c r="Z66" s="5"/>
      <c r="AA66" s="7"/>
      <c r="AB66" s="7"/>
      <c r="AC66" s="7"/>
      <c r="AD66" s="5"/>
    </row>
    <row r="67" spans="1:30" ht="12.75">
      <c r="A67" s="7"/>
      <c r="B67" s="5"/>
      <c r="C67" s="7"/>
      <c r="D67" s="7"/>
      <c r="E67" s="5"/>
      <c r="F67" s="7"/>
      <c r="G67" s="7"/>
      <c r="H67" s="7"/>
      <c r="I67" s="5"/>
      <c r="J67" s="7"/>
      <c r="K67" s="7"/>
      <c r="L67" s="5"/>
      <c r="M67" s="5"/>
      <c r="N67" s="7"/>
      <c r="O67" s="5"/>
      <c r="P67" s="7"/>
      <c r="Q67" s="7"/>
      <c r="R67" s="7"/>
      <c r="S67" s="7"/>
      <c r="T67" s="7"/>
      <c r="U67" s="7"/>
      <c r="V67" s="7"/>
      <c r="W67" s="7"/>
      <c r="X67" s="7"/>
      <c r="Y67" s="7"/>
      <c r="Z67" s="5"/>
      <c r="AA67" s="7"/>
      <c r="AB67" s="7"/>
      <c r="AC67" s="7"/>
      <c r="AD67" s="5"/>
    </row>
    <row r="68" spans="1:30" ht="12.75">
      <c r="A68" s="7"/>
      <c r="B68" s="5"/>
      <c r="C68" s="7"/>
      <c r="D68" s="7"/>
      <c r="E68" s="5"/>
      <c r="F68" s="7"/>
      <c r="G68" s="7"/>
      <c r="H68" s="7"/>
      <c r="I68" s="5"/>
      <c r="J68" s="7"/>
      <c r="K68" s="7"/>
      <c r="L68" s="5"/>
      <c r="M68" s="5"/>
      <c r="N68" s="7"/>
      <c r="O68" s="5"/>
      <c r="P68" s="7"/>
      <c r="Q68" s="7"/>
      <c r="R68" s="7"/>
      <c r="S68" s="7"/>
      <c r="T68" s="7"/>
      <c r="U68" s="7"/>
      <c r="V68" s="7"/>
      <c r="W68" s="7"/>
      <c r="X68" s="7"/>
      <c r="Y68" s="7"/>
      <c r="Z68" s="5"/>
      <c r="AA68" s="7"/>
      <c r="AB68" s="7"/>
      <c r="AC68" s="7"/>
      <c r="AD68" s="5"/>
    </row>
    <row r="69" spans="1:30" ht="12.75">
      <c r="A69" s="7"/>
      <c r="B69" s="5"/>
      <c r="C69" s="7"/>
      <c r="D69" s="7"/>
      <c r="E69" s="5"/>
      <c r="F69" s="7"/>
      <c r="G69" s="7"/>
      <c r="H69" s="7"/>
      <c r="I69" s="5"/>
      <c r="J69" s="7"/>
      <c r="K69" s="7"/>
      <c r="L69" s="5"/>
      <c r="M69" s="5"/>
      <c r="N69" s="7"/>
      <c r="O69" s="5"/>
      <c r="P69" s="7"/>
      <c r="Q69" s="7"/>
      <c r="R69" s="7"/>
      <c r="S69" s="7"/>
      <c r="T69" s="7"/>
      <c r="U69" s="7"/>
      <c r="V69" s="7"/>
      <c r="W69" s="7"/>
      <c r="X69" s="7"/>
      <c r="Y69" s="7"/>
      <c r="Z69" s="5"/>
      <c r="AA69" s="7"/>
      <c r="AB69" s="7"/>
      <c r="AC69" s="7"/>
      <c r="AD69" s="5"/>
    </row>
    <row r="70" spans="1:30" ht="12.75">
      <c r="A70" s="7"/>
      <c r="B70" s="5"/>
      <c r="C70" s="7"/>
      <c r="D70" s="7"/>
      <c r="E70" s="5"/>
      <c r="F70" s="7"/>
      <c r="G70" s="7"/>
      <c r="H70" s="7"/>
      <c r="I70" s="5"/>
      <c r="J70" s="7"/>
      <c r="K70" s="7"/>
      <c r="L70" s="5"/>
      <c r="M70" s="5"/>
      <c r="N70" s="7"/>
      <c r="O70" s="5"/>
      <c r="P70" s="7"/>
      <c r="Q70" s="7"/>
      <c r="R70" s="7"/>
      <c r="S70" s="7"/>
      <c r="T70" s="7"/>
      <c r="U70" s="7"/>
      <c r="V70" s="7"/>
      <c r="W70" s="7"/>
      <c r="X70" s="7"/>
      <c r="Y70" s="7"/>
      <c r="Z70" s="5"/>
      <c r="AA70" s="7"/>
      <c r="AB70" s="7"/>
      <c r="AC70" s="7"/>
      <c r="AD70" s="5"/>
    </row>
    <row r="71" spans="1:30" ht="12.75">
      <c r="A71" s="7"/>
      <c r="B71" s="5"/>
      <c r="C71" s="7"/>
      <c r="D71" s="7"/>
      <c r="E71" s="5"/>
      <c r="F71" s="7"/>
      <c r="G71" s="7"/>
      <c r="H71" s="7"/>
      <c r="I71" s="5"/>
      <c r="J71" s="7"/>
      <c r="K71" s="7"/>
      <c r="L71" s="5"/>
      <c r="M71" s="5"/>
      <c r="N71" s="7"/>
      <c r="O71" s="5"/>
      <c r="P71" s="7"/>
      <c r="Q71" s="7"/>
      <c r="R71" s="7"/>
      <c r="S71" s="7"/>
      <c r="T71" s="7"/>
      <c r="U71" s="7"/>
      <c r="V71" s="7"/>
      <c r="W71" s="7"/>
      <c r="X71" s="7"/>
      <c r="Y71" s="7"/>
      <c r="Z71" s="5"/>
      <c r="AA71" s="7"/>
      <c r="AB71" s="7"/>
      <c r="AC71" s="7"/>
      <c r="AD71" s="5"/>
    </row>
    <row r="72" spans="1:30" ht="12.75">
      <c r="A72" s="7"/>
      <c r="B72" s="6"/>
      <c r="C72" s="7"/>
      <c r="D72" s="7"/>
      <c r="E72" s="5"/>
      <c r="F72" s="7"/>
      <c r="G72" s="7"/>
      <c r="H72" s="7"/>
      <c r="I72" s="5"/>
      <c r="J72" s="7"/>
      <c r="K72" s="7"/>
      <c r="L72" s="5"/>
      <c r="M72" s="5"/>
      <c r="N72" s="7"/>
      <c r="O72" s="9"/>
      <c r="P72" s="7"/>
      <c r="Q72" s="7"/>
      <c r="R72" s="7"/>
      <c r="S72" s="7"/>
      <c r="T72" s="7"/>
      <c r="U72" s="7"/>
      <c r="V72" s="7"/>
      <c r="W72" s="7"/>
      <c r="X72" s="7"/>
      <c r="Y72" s="7"/>
      <c r="Z72" s="5"/>
      <c r="AA72" s="7"/>
      <c r="AB72" s="7"/>
      <c r="AC72" s="7"/>
      <c r="AD72" s="5"/>
    </row>
    <row r="73" spans="1:30" ht="12.75">
      <c r="A73" s="7"/>
      <c r="B73" s="6"/>
      <c r="C73" s="7"/>
      <c r="D73" s="7"/>
      <c r="E73" s="5"/>
      <c r="F73" s="7"/>
      <c r="G73" s="7"/>
      <c r="H73" s="7"/>
      <c r="I73" s="5"/>
      <c r="J73" s="7"/>
      <c r="K73" s="7"/>
      <c r="L73" s="5"/>
      <c r="M73" s="5"/>
      <c r="N73" s="7"/>
      <c r="O73" s="9"/>
      <c r="P73" s="7"/>
      <c r="Q73" s="7"/>
      <c r="R73" s="7"/>
      <c r="S73" s="7"/>
      <c r="T73" s="7"/>
      <c r="U73" s="7"/>
      <c r="V73" s="7"/>
      <c r="W73" s="7"/>
      <c r="X73" s="7"/>
      <c r="Y73" s="7"/>
      <c r="Z73" s="5"/>
      <c r="AA73" s="7"/>
      <c r="AB73" s="7"/>
      <c r="AC73" s="7"/>
      <c r="AD73" s="5"/>
    </row>
    <row r="74" spans="1:30" ht="12.75">
      <c r="A74" s="7"/>
      <c r="B74" s="6"/>
      <c r="C74" s="7"/>
      <c r="D74" s="7"/>
      <c r="E74" s="5"/>
      <c r="F74" s="7"/>
      <c r="G74" s="7"/>
      <c r="H74" s="7"/>
      <c r="I74" s="5"/>
      <c r="J74" s="7"/>
      <c r="K74" s="7"/>
      <c r="L74" s="5"/>
      <c r="M74" s="5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5"/>
      <c r="AA74" s="7"/>
      <c r="AB74" s="7"/>
      <c r="AC74" s="7"/>
      <c r="AD74" s="5"/>
    </row>
    <row r="75" spans="1:30" ht="12.75">
      <c r="A75" s="7"/>
      <c r="B75" s="6"/>
      <c r="C75" s="7"/>
      <c r="D75" s="7"/>
      <c r="E75" s="5"/>
      <c r="F75" s="7"/>
      <c r="G75" s="7"/>
      <c r="H75" s="7"/>
      <c r="I75" s="5"/>
      <c r="J75" s="7"/>
      <c r="K75" s="7"/>
      <c r="L75" s="5"/>
      <c r="M75" s="5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5"/>
      <c r="AA75" s="7"/>
      <c r="AB75" s="7"/>
      <c r="AC75" s="7"/>
      <c r="AD75" s="5"/>
    </row>
    <row r="76" spans="1:30" ht="12.75">
      <c r="A76" s="7"/>
      <c r="B76" s="6"/>
      <c r="C76" s="7"/>
      <c r="D76" s="7"/>
      <c r="E76" s="5"/>
      <c r="F76" s="7"/>
      <c r="G76" s="7"/>
      <c r="H76" s="7"/>
      <c r="I76" s="6"/>
      <c r="J76" s="7"/>
      <c r="K76" s="7"/>
      <c r="L76" s="5"/>
      <c r="M76" s="5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5"/>
      <c r="AA76" s="7"/>
      <c r="AB76" s="7"/>
      <c r="AC76" s="7"/>
      <c r="AD76" s="5"/>
    </row>
    <row r="77" spans="1:30" ht="12.75">
      <c r="A77" s="7"/>
      <c r="B77" s="6"/>
      <c r="C77" s="7"/>
      <c r="D77" s="7"/>
      <c r="E77" s="5"/>
      <c r="F77" s="7"/>
      <c r="G77" s="7"/>
      <c r="H77" s="7"/>
      <c r="I77" s="6"/>
      <c r="J77" s="7"/>
      <c r="K77" s="7"/>
      <c r="L77" s="5"/>
      <c r="M77" s="5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5"/>
      <c r="AA77" s="7"/>
      <c r="AB77" s="7"/>
      <c r="AC77" s="7"/>
      <c r="AD77" s="5"/>
    </row>
    <row r="78" spans="1:30" ht="12.75">
      <c r="A78" s="7"/>
      <c r="B78" s="8"/>
      <c r="C78" s="7"/>
      <c r="D78" s="7"/>
      <c r="E78" s="5"/>
      <c r="F78" s="7"/>
      <c r="G78" s="7"/>
      <c r="H78" s="7"/>
      <c r="I78" s="6"/>
      <c r="J78" s="7"/>
      <c r="K78" s="7"/>
      <c r="L78" s="5"/>
      <c r="M78" s="5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5"/>
      <c r="AA78" s="7"/>
      <c r="AB78" s="7"/>
      <c r="AC78" s="7"/>
      <c r="AD78" s="5"/>
    </row>
    <row r="79" spans="1:30" ht="12.75">
      <c r="A79" s="7"/>
      <c r="B79" s="6"/>
      <c r="C79" s="7"/>
      <c r="D79" s="7"/>
      <c r="E79" s="5"/>
      <c r="F79" s="7"/>
      <c r="G79" s="7"/>
      <c r="H79" s="7"/>
      <c r="I79" s="6"/>
      <c r="J79" s="7"/>
      <c r="K79" s="7"/>
      <c r="L79" s="5"/>
      <c r="M79" s="5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5"/>
      <c r="AA79" s="7"/>
      <c r="AB79" s="7"/>
      <c r="AC79" s="7"/>
      <c r="AD79" s="5"/>
    </row>
    <row r="80" spans="1:30" ht="12.75">
      <c r="A80" s="7"/>
      <c r="B80" s="6"/>
      <c r="C80" s="7"/>
      <c r="D80" s="7"/>
      <c r="E80" s="5"/>
      <c r="F80" s="7"/>
      <c r="G80" s="7"/>
      <c r="H80" s="7"/>
      <c r="I80" s="6"/>
      <c r="J80" s="7"/>
      <c r="K80" s="7"/>
      <c r="L80" s="5"/>
      <c r="M80" s="5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5"/>
      <c r="AA80" s="7"/>
      <c r="AB80" s="7"/>
      <c r="AC80" s="7"/>
      <c r="AD80" s="5"/>
    </row>
    <row r="81" spans="1:30" ht="12.75">
      <c r="A81" s="7"/>
      <c r="B81" s="6"/>
      <c r="C81" s="7"/>
      <c r="D81" s="7"/>
      <c r="E81" s="5"/>
      <c r="F81" s="7"/>
      <c r="G81" s="7"/>
      <c r="H81" s="7"/>
      <c r="I81" s="6"/>
      <c r="J81" s="7"/>
      <c r="K81" s="7"/>
      <c r="L81" s="5"/>
      <c r="M81" s="5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5"/>
      <c r="AA81" s="7"/>
      <c r="AB81" s="7"/>
      <c r="AC81" s="7"/>
      <c r="AD81" s="5"/>
    </row>
    <row r="82" spans="1:30" ht="12.75">
      <c r="A82" s="7"/>
      <c r="B82" s="6"/>
      <c r="C82" s="7"/>
      <c r="D82" s="7"/>
      <c r="E82" s="5"/>
      <c r="F82" s="7"/>
      <c r="G82" s="7"/>
      <c r="H82" s="7"/>
      <c r="I82" s="6"/>
      <c r="J82" s="7"/>
      <c r="K82" s="7"/>
      <c r="L82" s="9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5"/>
      <c r="AA82" s="7"/>
      <c r="AB82" s="7"/>
      <c r="AC82" s="7"/>
      <c r="AD82" s="5"/>
    </row>
    <row r="83" spans="1:30" ht="12.75">
      <c r="A83" s="7"/>
      <c r="B83" s="6"/>
      <c r="C83" s="7"/>
      <c r="D83" s="7"/>
      <c r="E83" s="5"/>
      <c r="F83" s="7"/>
      <c r="G83" s="7"/>
      <c r="H83" s="7"/>
      <c r="I83" s="6"/>
      <c r="J83" s="7"/>
      <c r="K83" s="7"/>
      <c r="L83" s="9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9"/>
      <c r="AA83" s="7"/>
      <c r="AB83" s="7"/>
      <c r="AC83" s="7"/>
      <c r="AD83" s="5"/>
    </row>
    <row r="84" spans="1:30" ht="12.75">
      <c r="A84" s="7"/>
      <c r="B84" s="6"/>
      <c r="C84" s="7"/>
      <c r="D84" s="7"/>
      <c r="E84" s="5"/>
      <c r="F84" s="7"/>
      <c r="G84" s="7"/>
      <c r="H84" s="7"/>
      <c r="I84" s="6"/>
      <c r="J84" s="7"/>
      <c r="K84" s="7"/>
      <c r="L84" s="9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9"/>
      <c r="AA84" s="7"/>
      <c r="AB84" s="7"/>
      <c r="AC84" s="7"/>
      <c r="AD84" s="5"/>
    </row>
    <row r="85" spans="1:30" ht="12.75">
      <c r="A85" s="7"/>
      <c r="B85" s="6"/>
      <c r="C85" s="7"/>
      <c r="D85" s="7"/>
      <c r="E85" s="5"/>
      <c r="F85" s="7"/>
      <c r="G85" s="7"/>
      <c r="H85" s="7"/>
      <c r="I85" s="6"/>
      <c r="J85" s="7"/>
      <c r="K85" s="7"/>
      <c r="L85" s="9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9"/>
      <c r="AA85" s="7"/>
      <c r="AB85" s="7"/>
      <c r="AC85" s="7"/>
      <c r="AD85" s="5"/>
    </row>
    <row r="86" spans="1:30" ht="12.75">
      <c r="A86" s="7"/>
      <c r="B86" s="6"/>
      <c r="C86" s="7"/>
      <c r="D86" s="7"/>
      <c r="E86" s="5"/>
      <c r="F86" s="7"/>
      <c r="G86" s="7"/>
      <c r="H86" s="7"/>
      <c r="I86" s="6"/>
      <c r="J86" s="7"/>
      <c r="K86" s="7"/>
      <c r="L86" s="9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9"/>
      <c r="AA86" s="7"/>
      <c r="AB86" s="7"/>
      <c r="AC86" s="7"/>
      <c r="AD86" s="5"/>
    </row>
    <row r="87" spans="1:30" ht="12.75">
      <c r="A87" s="7"/>
      <c r="B87" s="6"/>
      <c r="C87" s="7"/>
      <c r="D87" s="7"/>
      <c r="E87" s="5"/>
      <c r="F87" s="7"/>
      <c r="G87" s="7"/>
      <c r="H87" s="7"/>
      <c r="I87" s="6"/>
      <c r="J87" s="7"/>
      <c r="K87" s="7"/>
      <c r="L87" s="9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9"/>
      <c r="AA87" s="7"/>
      <c r="AB87" s="7"/>
      <c r="AC87" s="7"/>
      <c r="AD87" s="5"/>
    </row>
    <row r="88" spans="1:30" ht="12.75">
      <c r="A88" s="7"/>
      <c r="B88" s="6"/>
      <c r="C88" s="7"/>
      <c r="D88" s="7"/>
      <c r="E88" s="7"/>
      <c r="F88" s="7"/>
      <c r="G88" s="7"/>
      <c r="H88" s="7"/>
      <c r="I88" s="6"/>
      <c r="J88" s="7"/>
      <c r="K88" s="7"/>
      <c r="L88" s="9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9"/>
      <c r="AA88" s="7"/>
      <c r="AB88" s="7"/>
      <c r="AC88" s="7"/>
      <c r="AD88" s="9"/>
    </row>
    <row r="89" spans="1:30" ht="12.75">
      <c r="A89" s="7"/>
      <c r="B89" s="6"/>
      <c r="C89" s="7"/>
      <c r="D89" s="7"/>
      <c r="E89" s="7"/>
      <c r="F89" s="7"/>
      <c r="G89" s="7"/>
      <c r="H89" s="7"/>
      <c r="I89" s="6"/>
      <c r="J89" s="7"/>
      <c r="K89" s="7"/>
      <c r="L89" s="9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9"/>
      <c r="AA89" s="7"/>
      <c r="AB89" s="7"/>
      <c r="AC89" s="7"/>
      <c r="AD89" s="9"/>
    </row>
    <row r="90" spans="1:30" ht="12.75">
      <c r="A90" s="7"/>
      <c r="B90" s="5"/>
      <c r="C90" s="7"/>
      <c r="D90" s="7"/>
      <c r="E90" s="7"/>
      <c r="F90" s="7"/>
      <c r="G90" s="7"/>
      <c r="H90" s="7"/>
      <c r="I90" s="6"/>
      <c r="J90" s="7"/>
      <c r="K90" s="7"/>
      <c r="L90" s="9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9"/>
      <c r="AA90" s="7"/>
      <c r="AB90" s="7"/>
      <c r="AC90" s="7"/>
      <c r="AD90" s="9"/>
    </row>
    <row r="91" spans="1:30" ht="12.75">
      <c r="A91" s="7"/>
      <c r="B91" s="5"/>
      <c r="C91" s="7"/>
      <c r="D91" s="7"/>
      <c r="E91" s="7"/>
      <c r="F91" s="7"/>
      <c r="G91" s="7"/>
      <c r="H91" s="7"/>
      <c r="I91" s="5"/>
      <c r="J91" s="7"/>
      <c r="K91" s="7"/>
      <c r="L91" s="9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9"/>
      <c r="AA91" s="7"/>
      <c r="AB91" s="7"/>
      <c r="AC91" s="7"/>
      <c r="AD91" s="9"/>
    </row>
    <row r="92" spans="1:30" ht="12.75">
      <c r="A92" s="7"/>
      <c r="B92" s="5"/>
      <c r="C92" s="7"/>
      <c r="D92" s="6"/>
      <c r="E92" s="7"/>
      <c r="F92" s="7"/>
      <c r="G92" s="7"/>
      <c r="H92" s="7"/>
      <c r="I92" s="5"/>
      <c r="J92" s="7"/>
      <c r="K92" s="7"/>
      <c r="L92" s="9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9"/>
      <c r="AA92" s="7"/>
      <c r="AB92" s="7"/>
      <c r="AC92" s="7"/>
      <c r="AD92" s="9"/>
    </row>
    <row r="93" spans="1:30" ht="12.75">
      <c r="A93" s="7"/>
      <c r="B93" s="5"/>
      <c r="C93" s="7"/>
      <c r="D93" s="6"/>
      <c r="E93" s="7"/>
      <c r="F93" s="7"/>
      <c r="G93" s="7"/>
      <c r="H93" s="7"/>
      <c r="I93" s="5"/>
      <c r="J93" s="7"/>
      <c r="K93" s="7"/>
      <c r="L93" s="9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9"/>
      <c r="AA93" s="7"/>
      <c r="AB93" s="7"/>
      <c r="AC93" s="7"/>
      <c r="AD93" s="9"/>
    </row>
    <row r="94" spans="1:30" ht="12.75">
      <c r="A94" s="7"/>
      <c r="B94" s="5"/>
      <c r="C94" s="7"/>
      <c r="D94" s="6"/>
      <c r="E94" s="7"/>
      <c r="F94" s="7"/>
      <c r="G94" s="7"/>
      <c r="H94" s="7"/>
      <c r="I94" s="5"/>
      <c r="J94" s="7"/>
      <c r="K94" s="7"/>
      <c r="L94" s="9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9"/>
      <c r="AA94" s="7"/>
      <c r="AB94" s="7"/>
      <c r="AC94" s="7"/>
      <c r="AD94" s="9"/>
    </row>
    <row r="95" spans="1:30" ht="12.75">
      <c r="A95" s="7"/>
      <c r="B95" s="5"/>
      <c r="C95" s="7"/>
      <c r="D95" s="6"/>
      <c r="E95" s="7"/>
      <c r="F95" s="7"/>
      <c r="G95" s="7"/>
      <c r="H95" s="7"/>
      <c r="I95" s="5"/>
      <c r="J95" s="7"/>
      <c r="K95" s="7"/>
      <c r="L95" s="9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9"/>
    </row>
    <row r="96" spans="1:30" ht="12.75">
      <c r="A96" s="7"/>
      <c r="B96" s="5"/>
      <c r="C96" s="7"/>
      <c r="D96" s="6"/>
      <c r="E96" s="7"/>
      <c r="F96" s="7"/>
      <c r="G96" s="7"/>
      <c r="H96" s="7"/>
      <c r="I96" s="5"/>
      <c r="J96" s="7"/>
      <c r="K96" s="7"/>
      <c r="L96" s="9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9"/>
    </row>
    <row r="97" spans="1:30" ht="12.75">
      <c r="A97" s="7"/>
      <c r="B97" s="5"/>
      <c r="C97" s="7"/>
      <c r="D97" s="6"/>
      <c r="E97" s="7"/>
      <c r="F97" s="7"/>
      <c r="G97" s="7"/>
      <c r="H97" s="7"/>
      <c r="I97" s="5"/>
      <c r="J97" s="7"/>
      <c r="K97" s="7"/>
      <c r="L97" s="9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9"/>
    </row>
    <row r="98" spans="1:30" ht="12.75">
      <c r="A98" s="7"/>
      <c r="B98" s="5"/>
      <c r="C98" s="7"/>
      <c r="D98" s="6"/>
      <c r="E98" s="7"/>
      <c r="F98" s="7"/>
      <c r="G98" s="7"/>
      <c r="H98" s="7"/>
      <c r="I98" s="5"/>
      <c r="J98" s="7"/>
      <c r="K98" s="7"/>
      <c r="L98" s="5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9"/>
    </row>
    <row r="99" spans="1:30" ht="12.75">
      <c r="A99" s="7"/>
      <c r="B99" s="5"/>
      <c r="C99" s="7"/>
      <c r="D99" s="6"/>
      <c r="E99" s="7"/>
      <c r="F99" s="7"/>
      <c r="G99" s="7"/>
      <c r="H99" s="7"/>
      <c r="I99" s="5"/>
      <c r="J99" s="7"/>
      <c r="K99" s="7"/>
      <c r="L99" s="5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9"/>
    </row>
    <row r="100" spans="1:30" ht="12.75">
      <c r="A100" s="7"/>
      <c r="B100" s="5"/>
      <c r="C100" s="7"/>
      <c r="D100" s="6"/>
      <c r="E100" s="7"/>
      <c r="F100" s="7"/>
      <c r="G100" s="7"/>
      <c r="H100" s="7"/>
      <c r="I100" s="5"/>
      <c r="J100" s="7"/>
      <c r="K100" s="7"/>
      <c r="L100" s="5"/>
      <c r="M100" s="7"/>
      <c r="N100" s="7"/>
      <c r="O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9"/>
    </row>
    <row r="101" spans="1:30" ht="12.75">
      <c r="A101" s="7"/>
      <c r="B101" s="5"/>
      <c r="C101" s="7"/>
      <c r="D101" s="6"/>
      <c r="E101" s="7"/>
      <c r="F101" s="7"/>
      <c r="G101" s="7"/>
      <c r="H101" s="7"/>
      <c r="I101" s="5"/>
      <c r="J101" s="7"/>
      <c r="K101" s="7"/>
      <c r="L101" s="5"/>
      <c r="M101" s="6"/>
      <c r="N101" s="7"/>
      <c r="O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9"/>
    </row>
    <row r="102" spans="1:30" ht="12.75">
      <c r="A102" s="7"/>
      <c r="B102" s="5"/>
      <c r="C102" s="7"/>
      <c r="D102" s="6"/>
      <c r="E102" s="7"/>
      <c r="F102" s="7"/>
      <c r="G102" s="7"/>
      <c r="H102" s="7"/>
      <c r="I102" s="5"/>
      <c r="J102" s="7"/>
      <c r="K102" s="7"/>
      <c r="L102" s="5"/>
      <c r="M102" s="6"/>
      <c r="N102" s="7"/>
      <c r="O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9"/>
    </row>
    <row r="103" spans="1:30" ht="12.75">
      <c r="A103" s="7"/>
      <c r="B103" s="5"/>
      <c r="C103" s="7"/>
      <c r="D103" s="7"/>
      <c r="E103" s="7"/>
      <c r="F103" s="7"/>
      <c r="G103" s="7"/>
      <c r="H103" s="7"/>
      <c r="I103" s="5"/>
      <c r="J103" s="7"/>
      <c r="K103" s="7"/>
      <c r="L103" s="5"/>
      <c r="M103" s="6"/>
      <c r="N103" s="7"/>
      <c r="O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9"/>
    </row>
    <row r="104" spans="1:30" ht="12.75">
      <c r="A104" s="7"/>
      <c r="B104" s="5"/>
      <c r="C104" s="7"/>
      <c r="D104" s="7"/>
      <c r="E104" s="7"/>
      <c r="F104" s="7"/>
      <c r="G104" s="7"/>
      <c r="H104" s="7"/>
      <c r="I104" s="5"/>
      <c r="J104" s="7"/>
      <c r="K104" s="7"/>
      <c r="L104" s="5"/>
      <c r="M104" s="6"/>
      <c r="N104" s="7"/>
      <c r="O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9"/>
    </row>
    <row r="105" spans="1:30" ht="12.75">
      <c r="A105" s="7"/>
      <c r="B105" s="5"/>
      <c r="C105" s="7"/>
      <c r="D105" s="7"/>
      <c r="E105" s="7"/>
      <c r="F105" s="7"/>
      <c r="G105" s="7"/>
      <c r="H105" s="7"/>
      <c r="I105" s="5"/>
      <c r="J105" s="7"/>
      <c r="K105" s="7"/>
      <c r="L105" s="5"/>
      <c r="M105" s="6"/>
      <c r="N105" s="7"/>
      <c r="O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9"/>
    </row>
    <row r="106" spans="1:30" ht="12.75">
      <c r="A106" s="7"/>
      <c r="B106" s="5"/>
      <c r="C106" s="7"/>
      <c r="D106" s="7"/>
      <c r="E106" s="7"/>
      <c r="F106" s="7"/>
      <c r="G106" s="7"/>
      <c r="H106" s="7"/>
      <c r="I106" s="5"/>
      <c r="J106" s="7"/>
      <c r="K106" s="7"/>
      <c r="L106" s="5"/>
      <c r="M106" s="6"/>
      <c r="N106" s="7"/>
      <c r="O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9"/>
    </row>
    <row r="107" spans="1:30" ht="12.75">
      <c r="A107" s="7"/>
      <c r="B107" s="5"/>
      <c r="C107" s="7"/>
      <c r="D107" s="7"/>
      <c r="E107" s="7"/>
      <c r="F107" s="7"/>
      <c r="G107" s="7"/>
      <c r="H107" s="7"/>
      <c r="I107" s="5"/>
      <c r="J107" s="7"/>
      <c r="K107" s="7"/>
      <c r="L107" s="5"/>
      <c r="M107" s="6"/>
      <c r="N107" s="7"/>
      <c r="O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9"/>
    </row>
    <row r="108" spans="1:30" ht="12.75">
      <c r="A108" s="7"/>
      <c r="B108" s="5"/>
      <c r="C108" s="7"/>
      <c r="D108" s="7"/>
      <c r="E108" s="7"/>
      <c r="F108" s="7"/>
      <c r="G108" s="7"/>
      <c r="H108" s="7"/>
      <c r="I108" s="5"/>
      <c r="J108" s="7"/>
      <c r="K108" s="7"/>
      <c r="L108" s="5"/>
      <c r="M108" s="6"/>
      <c r="N108" s="7"/>
      <c r="O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9"/>
    </row>
    <row r="109" spans="1:29" ht="12.75">
      <c r="A109" s="7"/>
      <c r="B109" s="5"/>
      <c r="C109" s="7"/>
      <c r="D109" s="7"/>
      <c r="E109" s="7"/>
      <c r="F109" s="7"/>
      <c r="G109" s="7"/>
      <c r="H109" s="7"/>
      <c r="I109" s="5"/>
      <c r="J109" s="7"/>
      <c r="K109" s="7"/>
      <c r="L109" s="5"/>
      <c r="M109" s="6"/>
      <c r="N109" s="7"/>
      <c r="O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2.75">
      <c r="A110" s="7"/>
      <c r="B110" s="7"/>
      <c r="C110" s="7"/>
      <c r="D110" s="7"/>
      <c r="E110" s="7"/>
      <c r="F110" s="7"/>
      <c r="G110" s="7"/>
      <c r="H110" s="7"/>
      <c r="I110" s="5"/>
      <c r="J110" s="7"/>
      <c r="K110" s="7"/>
      <c r="L110" s="5"/>
      <c r="M110" s="6"/>
      <c r="N110" s="7"/>
      <c r="O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2.75">
      <c r="A111" s="7"/>
      <c r="B111" s="7"/>
      <c r="C111" s="7"/>
      <c r="D111" s="7"/>
      <c r="E111" s="7"/>
      <c r="F111" s="7"/>
      <c r="G111" s="7"/>
      <c r="H111" s="7"/>
      <c r="I111" s="5"/>
      <c r="J111" s="7"/>
      <c r="K111" s="7"/>
      <c r="L111" s="5"/>
      <c r="M111" s="6"/>
      <c r="N111" s="7"/>
      <c r="O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2.75">
      <c r="A112" s="7"/>
      <c r="B112" s="7"/>
      <c r="C112" s="7"/>
      <c r="D112" s="7"/>
      <c r="E112" s="7"/>
      <c r="F112" s="7"/>
      <c r="G112" s="7"/>
      <c r="H112" s="7"/>
      <c r="I112" s="5"/>
      <c r="J112" s="7"/>
      <c r="K112" s="7"/>
      <c r="L112" s="5"/>
      <c r="M112" s="6"/>
      <c r="N112" s="7"/>
      <c r="O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ht="12.75">
      <c r="A113" s="7"/>
      <c r="B113" s="7"/>
      <c r="C113" s="7"/>
      <c r="D113" s="7"/>
      <c r="E113" s="7"/>
      <c r="F113" s="7"/>
      <c r="G113" s="7"/>
      <c r="H113" s="7"/>
      <c r="I113" s="5"/>
      <c r="J113" s="7"/>
      <c r="K113" s="7"/>
      <c r="L113" s="5"/>
      <c r="M113" s="6"/>
      <c r="N113" s="7"/>
      <c r="O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ht="12.75">
      <c r="A114" s="7"/>
      <c r="B114" s="7"/>
      <c r="C114" s="7"/>
      <c r="D114" s="7"/>
      <c r="E114" s="7"/>
      <c r="F114" s="7"/>
      <c r="G114" s="7"/>
      <c r="H114" s="7"/>
      <c r="I114" s="5"/>
      <c r="J114" s="7"/>
      <c r="K114" s="7"/>
      <c r="L114" s="5"/>
      <c r="M114" s="6"/>
      <c r="N114" s="7"/>
      <c r="O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ht="12.75">
      <c r="A115" s="7"/>
      <c r="B115" s="7"/>
      <c r="C115" s="7"/>
      <c r="D115" s="7"/>
      <c r="E115" s="7"/>
      <c r="F115" s="7"/>
      <c r="G115" s="7"/>
      <c r="H115" s="7"/>
      <c r="I115" s="5"/>
      <c r="J115" s="7"/>
      <c r="K115" s="7"/>
      <c r="L115" s="5"/>
      <c r="M115" s="6"/>
      <c r="N115" s="7"/>
      <c r="O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ht="12.75">
      <c r="A116" s="7"/>
      <c r="B116" s="7"/>
      <c r="C116" s="7"/>
      <c r="D116" s="7"/>
      <c r="E116" s="7"/>
      <c r="F116" s="7"/>
      <c r="G116" s="7"/>
      <c r="H116" s="7"/>
      <c r="I116" s="5"/>
      <c r="J116" s="7"/>
      <c r="K116" s="7"/>
      <c r="L116" s="5"/>
      <c r="M116" s="6"/>
      <c r="N116" s="7"/>
      <c r="O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2.75">
      <c r="A117" s="7"/>
      <c r="B117" s="7"/>
      <c r="C117" s="7"/>
      <c r="D117" s="7"/>
      <c r="E117" s="7"/>
      <c r="F117" s="7"/>
      <c r="G117" s="7"/>
      <c r="H117" s="7"/>
      <c r="I117" s="5"/>
      <c r="J117" s="7"/>
      <c r="K117" s="7"/>
      <c r="L117" s="5"/>
      <c r="M117" s="5"/>
      <c r="N117" s="7"/>
      <c r="O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12.75">
      <c r="A118" s="7"/>
      <c r="B118" s="7"/>
      <c r="C118" s="7"/>
      <c r="D118" s="7"/>
      <c r="E118" s="7"/>
      <c r="F118" s="7"/>
      <c r="G118" s="7"/>
      <c r="H118" s="7"/>
      <c r="I118" s="5"/>
      <c r="J118" s="7"/>
      <c r="K118" s="7"/>
      <c r="L118" s="5"/>
      <c r="M118" s="5"/>
      <c r="N118" s="7"/>
      <c r="O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ht="12.75">
      <c r="A119" s="7"/>
      <c r="B119" s="7"/>
      <c r="C119" s="7"/>
      <c r="D119" s="7"/>
      <c r="E119" s="7"/>
      <c r="F119" s="7"/>
      <c r="G119" s="7"/>
      <c r="H119" s="7"/>
      <c r="I119" s="5"/>
      <c r="J119" s="7"/>
      <c r="K119" s="7"/>
      <c r="L119" s="5"/>
      <c r="M119" s="5"/>
      <c r="N119" s="7"/>
      <c r="O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ht="12.75">
      <c r="A120" s="7"/>
      <c r="B120" s="7"/>
      <c r="C120" s="7"/>
      <c r="D120" s="7"/>
      <c r="E120" s="7"/>
      <c r="F120" s="7"/>
      <c r="G120" s="7"/>
      <c r="H120" s="7"/>
      <c r="I120" s="5"/>
      <c r="J120" s="7"/>
      <c r="K120" s="7"/>
      <c r="L120" s="5"/>
      <c r="M120" s="5"/>
      <c r="N120" s="7"/>
      <c r="O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ht="12.75">
      <c r="A121" s="7"/>
      <c r="B121" s="7"/>
      <c r="C121" s="7"/>
      <c r="D121" s="7"/>
      <c r="E121" s="7"/>
      <c r="F121" s="7"/>
      <c r="G121" s="7"/>
      <c r="H121" s="7"/>
      <c r="I121" s="5"/>
      <c r="J121" s="7"/>
      <c r="K121" s="7"/>
      <c r="L121" s="5"/>
      <c r="M121" s="5"/>
      <c r="N121" s="7"/>
      <c r="O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ht="12.75">
      <c r="A122" s="7"/>
      <c r="B122" s="7"/>
      <c r="C122" s="7"/>
      <c r="D122" s="7"/>
      <c r="E122" s="7"/>
      <c r="F122" s="7"/>
      <c r="G122" s="7"/>
      <c r="H122" s="7"/>
      <c r="I122" s="9"/>
      <c r="J122" s="7"/>
      <c r="K122" s="7"/>
      <c r="L122" s="5"/>
      <c r="M122" s="5"/>
      <c r="N122" s="7"/>
      <c r="O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ht="12.75">
      <c r="A123" s="7"/>
      <c r="B123" s="7"/>
      <c r="C123" s="7"/>
      <c r="D123" s="7"/>
      <c r="E123" s="7"/>
      <c r="F123" s="7"/>
      <c r="G123" s="7"/>
      <c r="H123" s="7"/>
      <c r="I123" s="9"/>
      <c r="J123" s="7"/>
      <c r="K123" s="7"/>
      <c r="L123" s="5"/>
      <c r="M123" s="5"/>
      <c r="N123" s="7"/>
      <c r="O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12.75">
      <c r="A124" s="7"/>
      <c r="B124" s="7"/>
      <c r="C124" s="7"/>
      <c r="D124" s="11"/>
      <c r="E124" s="7"/>
      <c r="F124" s="7"/>
      <c r="G124" s="7"/>
      <c r="H124" s="7"/>
      <c r="I124" s="9"/>
      <c r="J124" s="7"/>
      <c r="K124" s="7"/>
      <c r="L124" s="5"/>
      <c r="M124" s="5"/>
      <c r="N124" s="7"/>
      <c r="O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ht="12.75">
      <c r="A125" s="7"/>
      <c r="B125" s="7"/>
      <c r="C125" s="7"/>
      <c r="D125" s="11"/>
      <c r="E125" s="7"/>
      <c r="F125" s="7"/>
      <c r="G125" s="7"/>
      <c r="H125" s="7"/>
      <c r="I125" s="9"/>
      <c r="J125" s="7"/>
      <c r="K125" s="7"/>
      <c r="L125" s="7"/>
      <c r="M125" s="5"/>
      <c r="N125" s="7"/>
      <c r="O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ht="12.75">
      <c r="A126" s="7"/>
      <c r="B126" s="7"/>
      <c r="C126" s="7"/>
      <c r="D126" s="11"/>
      <c r="E126" s="7"/>
      <c r="F126" s="7"/>
      <c r="G126" s="7"/>
      <c r="H126" s="7"/>
      <c r="I126" s="9"/>
      <c r="J126" s="7"/>
      <c r="K126" s="7"/>
      <c r="L126" s="7"/>
      <c r="M126" s="5"/>
      <c r="N126" s="7"/>
      <c r="O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ht="12.75">
      <c r="A127" s="7"/>
      <c r="B127" s="7"/>
      <c r="C127" s="7"/>
      <c r="D127" s="11"/>
      <c r="E127" s="7"/>
      <c r="F127" s="7"/>
      <c r="G127" s="7"/>
      <c r="H127" s="7"/>
      <c r="I127" s="9"/>
      <c r="J127" s="7"/>
      <c r="K127" s="7"/>
      <c r="L127" s="7"/>
      <c r="M127" s="5"/>
      <c r="N127" s="7"/>
      <c r="O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ht="12.75">
      <c r="A128" s="7"/>
      <c r="B128" s="7"/>
      <c r="C128" s="7"/>
      <c r="D128" s="11"/>
      <c r="E128" s="7"/>
      <c r="F128" s="7"/>
      <c r="G128" s="7"/>
      <c r="H128" s="7"/>
      <c r="I128" s="9"/>
      <c r="J128" s="7"/>
      <c r="K128" s="7"/>
      <c r="L128" s="7"/>
      <c r="M128" s="5"/>
      <c r="N128" s="7"/>
      <c r="O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ht="12.75">
      <c r="A129" s="7"/>
      <c r="B129" s="7"/>
      <c r="C129" s="7"/>
      <c r="D129" s="11"/>
      <c r="E129" s="7"/>
      <c r="F129" s="7"/>
      <c r="G129" s="7"/>
      <c r="H129" s="7"/>
      <c r="I129" s="9"/>
      <c r="J129" s="7"/>
      <c r="K129" s="7"/>
      <c r="L129" s="7"/>
      <c r="M129" s="5"/>
      <c r="N129" s="7"/>
      <c r="O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ht="12.75">
      <c r="A130" s="7"/>
      <c r="B130" s="7"/>
      <c r="C130" s="7"/>
      <c r="D130" s="11"/>
      <c r="E130" s="7"/>
      <c r="F130" s="7"/>
      <c r="G130" s="7"/>
      <c r="H130" s="7"/>
      <c r="I130" s="9"/>
      <c r="J130" s="7"/>
      <c r="K130" s="7"/>
      <c r="L130" s="7"/>
      <c r="M130" s="5"/>
      <c r="N130" s="7"/>
      <c r="O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ht="12.75">
      <c r="A131" s="7"/>
      <c r="B131" s="7"/>
      <c r="C131" s="7"/>
      <c r="D131" s="11"/>
      <c r="E131" s="7"/>
      <c r="F131" s="7"/>
      <c r="G131" s="7"/>
      <c r="H131" s="7"/>
      <c r="I131" s="9"/>
      <c r="J131" s="7"/>
      <c r="K131" s="7"/>
      <c r="L131" s="7"/>
      <c r="M131" s="5"/>
      <c r="N131" s="7"/>
      <c r="O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ht="12.75">
      <c r="A132" s="7"/>
      <c r="B132" s="7"/>
      <c r="C132" s="7"/>
      <c r="D132" s="11"/>
      <c r="E132" s="7"/>
      <c r="F132" s="7"/>
      <c r="G132" s="7"/>
      <c r="H132" s="7"/>
      <c r="I132" s="9"/>
      <c r="J132" s="7"/>
      <c r="K132" s="7"/>
      <c r="L132" s="7"/>
      <c r="M132" s="5"/>
      <c r="N132" s="7"/>
      <c r="O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ht="12.75">
      <c r="A133" s="7"/>
      <c r="B133" s="7"/>
      <c r="C133" s="7"/>
      <c r="D133" s="11"/>
      <c r="E133" s="7"/>
      <c r="F133" s="7"/>
      <c r="G133" s="7"/>
      <c r="H133" s="7"/>
      <c r="I133" s="9"/>
      <c r="J133" s="7"/>
      <c r="K133" s="7"/>
      <c r="L133" s="7"/>
      <c r="M133" s="5"/>
      <c r="N133" s="7"/>
      <c r="O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ht="12.75">
      <c r="A134" s="7"/>
      <c r="B134" s="7"/>
      <c r="C134" s="7"/>
      <c r="D134" s="11"/>
      <c r="E134" s="7"/>
      <c r="F134" s="7"/>
      <c r="G134" s="7"/>
      <c r="H134" s="7"/>
      <c r="I134" s="9"/>
      <c r="J134" s="7"/>
      <c r="K134" s="7"/>
      <c r="L134" s="7"/>
      <c r="M134" s="5"/>
      <c r="N134" s="7"/>
      <c r="O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ht="12.75">
      <c r="A135" s="7"/>
      <c r="B135" s="7"/>
      <c r="C135" s="7"/>
      <c r="D135" s="11"/>
      <c r="E135" s="7"/>
      <c r="F135" s="7"/>
      <c r="G135" s="7"/>
      <c r="H135" s="7"/>
      <c r="I135" s="9"/>
      <c r="J135" s="7"/>
      <c r="K135" s="7"/>
      <c r="L135" s="7"/>
      <c r="M135" s="5"/>
      <c r="N135" s="7"/>
      <c r="O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ht="12.75">
      <c r="A136" s="7"/>
      <c r="B136" s="7"/>
      <c r="C136" s="7"/>
      <c r="D136" s="11"/>
      <c r="E136" s="7"/>
      <c r="F136" s="7"/>
      <c r="G136" s="7"/>
      <c r="H136" s="7"/>
      <c r="I136" s="9"/>
      <c r="J136" s="7"/>
      <c r="K136" s="7"/>
      <c r="L136" s="7"/>
      <c r="M136" s="5"/>
      <c r="N136" s="7"/>
      <c r="O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ht="12.75">
      <c r="A137" s="7"/>
      <c r="B137" s="7"/>
      <c r="C137" s="7"/>
      <c r="D137" s="11"/>
      <c r="E137" s="7"/>
      <c r="F137" s="7"/>
      <c r="G137" s="7"/>
      <c r="H137" s="7"/>
      <c r="I137" s="9"/>
      <c r="J137" s="7"/>
      <c r="K137" s="7"/>
      <c r="L137" s="7"/>
      <c r="M137" s="5"/>
      <c r="N137" s="7"/>
      <c r="O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12.75">
      <c r="A138" s="7"/>
      <c r="B138" s="7"/>
      <c r="C138" s="7"/>
      <c r="D138" s="7"/>
      <c r="E138" s="7"/>
      <c r="F138" s="7"/>
      <c r="G138" s="7"/>
      <c r="H138" s="7"/>
      <c r="I138" s="9"/>
      <c r="J138" s="7"/>
      <c r="K138" s="7"/>
      <c r="L138" s="7"/>
      <c r="M138" s="5"/>
      <c r="N138" s="7"/>
      <c r="O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ht="12.75">
      <c r="A139" s="7"/>
      <c r="B139" s="7"/>
      <c r="C139" s="7"/>
      <c r="D139" s="7"/>
      <c r="E139" s="7"/>
      <c r="F139" s="7"/>
      <c r="G139" s="7"/>
      <c r="H139" s="7"/>
      <c r="I139" s="9"/>
      <c r="J139" s="7"/>
      <c r="K139" s="7"/>
      <c r="L139" s="7"/>
      <c r="M139" s="5"/>
      <c r="N139" s="7"/>
      <c r="O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ht="12.75">
      <c r="A140" s="7"/>
      <c r="B140" s="7"/>
      <c r="C140" s="7"/>
      <c r="D140" s="7"/>
      <c r="E140" s="7"/>
      <c r="F140" s="7"/>
      <c r="G140" s="7"/>
      <c r="H140" s="7"/>
      <c r="I140" s="9"/>
      <c r="J140" s="7"/>
      <c r="K140" s="7"/>
      <c r="L140" s="7"/>
      <c r="M140" s="5"/>
      <c r="N140" s="7"/>
      <c r="O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ht="12.75">
      <c r="A141" s="7"/>
      <c r="B141" s="7"/>
      <c r="C141" s="7"/>
      <c r="D141" s="7"/>
      <c r="E141" s="7"/>
      <c r="F141" s="7"/>
      <c r="G141" s="7"/>
      <c r="H141" s="7"/>
      <c r="I141" s="9"/>
      <c r="J141" s="7"/>
      <c r="K141" s="7"/>
      <c r="L141" s="7"/>
      <c r="M141" s="5"/>
      <c r="N141" s="7"/>
      <c r="O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ht="12.75">
      <c r="A142" s="7"/>
      <c r="B142" s="7"/>
      <c r="C142" s="7"/>
      <c r="D142" s="7"/>
      <c r="E142" s="7"/>
      <c r="F142" s="7"/>
      <c r="G142" s="7"/>
      <c r="H142" s="7"/>
      <c r="I142" s="9"/>
      <c r="J142" s="7"/>
      <c r="K142" s="7"/>
      <c r="L142" s="7"/>
      <c r="M142" s="5"/>
      <c r="N142" s="7"/>
      <c r="O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5"/>
      <c r="N143" s="7"/>
      <c r="O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5"/>
      <c r="N144" s="7"/>
      <c r="O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5"/>
      <c r="N145" s="7"/>
      <c r="O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5"/>
      <c r="N146" s="7"/>
      <c r="O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5"/>
      <c r="N147" s="7"/>
      <c r="O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5"/>
      <c r="N148" s="7"/>
      <c r="O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5"/>
      <c r="N149" s="7"/>
      <c r="O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5"/>
      <c r="N150" s="7"/>
      <c r="O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5"/>
      <c r="N151" s="7"/>
      <c r="O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5"/>
      <c r="N152" s="7"/>
      <c r="O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5"/>
      <c r="N153" s="7"/>
      <c r="O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5"/>
      <c r="N154" s="7"/>
      <c r="O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5"/>
      <c r="N155" s="7"/>
      <c r="O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5"/>
      <c r="N156" s="7"/>
      <c r="O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5"/>
      <c r="N157" s="7"/>
      <c r="O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5"/>
      <c r="N158" s="7"/>
      <c r="O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5"/>
      <c r="N159" s="7"/>
      <c r="O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5"/>
      <c r="N160" s="7"/>
      <c r="O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5"/>
      <c r="N161" s="7"/>
      <c r="O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5"/>
      <c r="N162" s="7"/>
      <c r="O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5"/>
      <c r="N163" s="7"/>
      <c r="O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5"/>
      <c r="N164" s="7"/>
      <c r="O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9"/>
      <c r="N165" s="7"/>
      <c r="O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9"/>
      <c r="N166" s="7"/>
      <c r="O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9"/>
      <c r="N167" s="7"/>
      <c r="O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9"/>
      <c r="N168" s="7"/>
      <c r="O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9"/>
      <c r="N169" s="7"/>
      <c r="O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9"/>
      <c r="N170" s="7"/>
      <c r="O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9"/>
      <c r="N171" s="7"/>
      <c r="O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9"/>
      <c r="N172" s="7"/>
      <c r="O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9"/>
      <c r="N173" s="7"/>
      <c r="O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5"/>
      <c r="N174" s="7"/>
      <c r="O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5"/>
      <c r="N175" s="7"/>
      <c r="O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5"/>
      <c r="N176" s="7"/>
      <c r="O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5"/>
      <c r="N177" s="7"/>
      <c r="O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5"/>
      <c r="N178" s="7"/>
      <c r="O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5"/>
      <c r="N179" s="7"/>
      <c r="O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2:13" ht="12.75">
      <c r="L180" s="7"/>
      <c r="M180" s="5"/>
    </row>
    <row r="181" spans="12:13" ht="12.75">
      <c r="L181" s="7"/>
      <c r="M181" s="5"/>
    </row>
    <row r="182" spans="12:13" ht="12.75">
      <c r="L182" s="7"/>
      <c r="M182" s="5"/>
    </row>
    <row r="183" spans="12:13" ht="12.75">
      <c r="L183" s="7"/>
      <c r="M183" s="5"/>
    </row>
    <row r="184" spans="12:13" ht="12.75">
      <c r="L184" s="7"/>
      <c r="M184" s="5"/>
    </row>
    <row r="185" spans="12:13" ht="12.75">
      <c r="L185" s="7"/>
      <c r="M185" s="5"/>
    </row>
    <row r="186" spans="12:13" ht="12.75">
      <c r="L186" s="7"/>
      <c r="M186" s="5"/>
    </row>
    <row r="187" spans="12:13" ht="12.75">
      <c r="L187" s="7"/>
      <c r="M187" s="5"/>
    </row>
    <row r="188" spans="12:13" ht="12.75">
      <c r="L188" s="7"/>
      <c r="M188" s="5"/>
    </row>
    <row r="189" spans="12:13" ht="12.75">
      <c r="L189" s="7"/>
      <c r="M189" s="5"/>
    </row>
    <row r="190" spans="12:13" ht="12.75">
      <c r="L190" s="7"/>
      <c r="M190" s="5"/>
    </row>
    <row r="191" spans="12:13" ht="12.75">
      <c r="L191" s="7"/>
      <c r="M191" s="5"/>
    </row>
    <row r="192" spans="12:13" ht="12.75">
      <c r="L192" s="7"/>
      <c r="M192" s="6"/>
    </row>
    <row r="193" spans="12:13" ht="12.75">
      <c r="L193" s="7"/>
      <c r="M193" s="6"/>
    </row>
    <row r="194" spans="12:13" ht="12.75">
      <c r="L194" s="7"/>
      <c r="M194" s="6"/>
    </row>
    <row r="195" spans="12:13" ht="12.75">
      <c r="L195" s="7"/>
      <c r="M195" s="6"/>
    </row>
    <row r="196" spans="12:13" ht="12.75">
      <c r="L196" s="7"/>
      <c r="M196" s="6"/>
    </row>
    <row r="197" spans="12:13" ht="12.75">
      <c r="L197" s="7"/>
      <c r="M197" s="6"/>
    </row>
    <row r="198" spans="12:13" ht="12.75">
      <c r="L198" s="7"/>
      <c r="M198" s="6"/>
    </row>
    <row r="199" spans="12:13" ht="12.75">
      <c r="L199" s="7"/>
      <c r="M199" s="8"/>
    </row>
    <row r="200" spans="12:13" ht="12.75">
      <c r="L200" s="7"/>
      <c r="M200" s="6"/>
    </row>
    <row r="201" spans="12:13" ht="12.75">
      <c r="L201" s="7"/>
      <c r="M201" s="6"/>
    </row>
    <row r="202" spans="12:13" ht="12.75">
      <c r="L202" s="7"/>
      <c r="M202" s="6"/>
    </row>
    <row r="203" spans="12:13" ht="12.75">
      <c r="L203" s="7"/>
      <c r="M203" s="6"/>
    </row>
    <row r="204" spans="12:13" ht="12.75">
      <c r="L204" s="7"/>
      <c r="M204" s="6"/>
    </row>
    <row r="205" ht="12.75">
      <c r="M205" s="6"/>
    </row>
    <row r="206" ht="12.75">
      <c r="M206" s="6"/>
    </row>
    <row r="207" ht="12.75">
      <c r="M207" s="6"/>
    </row>
  </sheetData>
  <conditionalFormatting sqref="AB2:AB9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81"/>
  <sheetViews>
    <sheetView workbookViewId="0" topLeftCell="A1">
      <pane xSplit="2" ySplit="1" topLeftCell="C14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21.140625" style="0" bestFit="1" customWidth="1"/>
    <col min="2" max="2" width="8.140625" style="3" bestFit="1" customWidth="1"/>
    <col min="3" max="3" width="10.7109375" style="0" bestFit="1" customWidth="1"/>
    <col min="4" max="4" width="11.140625" style="0" customWidth="1"/>
    <col min="5" max="5" width="11.57421875" style="0" customWidth="1"/>
    <col min="6" max="6" width="11.00390625" style="0" customWidth="1"/>
    <col min="7" max="7" width="10.7109375" style="0" bestFit="1" customWidth="1"/>
    <col min="8" max="8" width="11.140625" style="0" customWidth="1"/>
    <col min="9" max="9" width="10.7109375" style="0" bestFit="1" customWidth="1"/>
    <col min="10" max="10" width="11.7109375" style="0" customWidth="1"/>
    <col min="11" max="11" width="10.7109375" style="0" bestFit="1" customWidth="1"/>
    <col min="12" max="12" width="10.7109375" style="0" customWidth="1"/>
    <col min="13" max="13" width="11.140625" style="0" customWidth="1"/>
    <col min="14" max="14" width="10.8515625" style="0" customWidth="1"/>
    <col min="15" max="15" width="11.421875" style="0" customWidth="1"/>
    <col min="16" max="16" width="11.57421875" style="0" customWidth="1"/>
    <col min="17" max="17" width="10.8515625" style="0" customWidth="1"/>
    <col min="18" max="19" width="11.00390625" style="0" customWidth="1"/>
    <col min="20" max="20" width="10.7109375" style="0" bestFit="1" customWidth="1"/>
    <col min="21" max="21" width="10.421875" style="0" customWidth="1"/>
    <col min="22" max="23" width="11.140625" style="0" customWidth="1"/>
    <col min="24" max="24" width="10.57421875" style="0" customWidth="1"/>
    <col min="25" max="25" width="11.421875" style="0" customWidth="1"/>
    <col min="26" max="26" width="11.7109375" style="0" customWidth="1"/>
    <col min="27" max="27" width="11.8515625" style="0" customWidth="1"/>
    <col min="28" max="28" width="11.00390625" style="0" customWidth="1"/>
    <col min="29" max="29" width="11.57421875" style="0" customWidth="1"/>
    <col min="30" max="30" width="10.7109375" style="0" bestFit="1" customWidth="1"/>
    <col min="31" max="32" width="11.8515625" style="0" customWidth="1"/>
  </cols>
  <sheetData>
    <row r="1" spans="1:32" s="39" customFormat="1" ht="38.25" customHeight="1" thickBot="1">
      <c r="A1" s="18" t="s">
        <v>1</v>
      </c>
      <c r="B1" s="19" t="s">
        <v>0</v>
      </c>
      <c r="C1" s="20" t="str">
        <f>'Raw Data'!A1</f>
        <v>Category 1</v>
      </c>
      <c r="D1" s="21" t="str">
        <f>'Raw Data'!B1</f>
        <v>Category 2</v>
      </c>
      <c r="E1" s="22" t="str">
        <f>'Raw Data'!C1</f>
        <v>Category 3</v>
      </c>
      <c r="F1" s="23" t="str">
        <f>'Raw Data'!D1</f>
        <v>Category 4</v>
      </c>
      <c r="G1" s="24" t="str">
        <f>'Raw Data'!E1</f>
        <v>Category 1</v>
      </c>
      <c r="H1" s="22" t="str">
        <f>'Raw Data'!F1</f>
        <v>Category 2</v>
      </c>
      <c r="I1" s="25" t="str">
        <f>'Raw Data'!G1</f>
        <v>Category 3</v>
      </c>
      <c r="J1" s="26" t="str">
        <f>'Raw Data'!H1</f>
        <v>Category 4</v>
      </c>
      <c r="K1" s="25" t="str">
        <f>'Raw Data'!I1</f>
        <v>Category 1</v>
      </c>
      <c r="L1" s="27" t="str">
        <f>'Raw Data'!J1</f>
        <v>Category 2</v>
      </c>
      <c r="M1" s="28" t="str">
        <f>'Raw Data'!K1</f>
        <v>Category 3</v>
      </c>
      <c r="N1" s="29" t="str">
        <f>'Raw Data'!L1</f>
        <v>Category 4</v>
      </c>
      <c r="O1" s="29" t="str">
        <f>'Raw Data'!M1</f>
        <v>Category 1</v>
      </c>
      <c r="P1" s="27" t="str">
        <f>'Raw Data'!N1</f>
        <v>Category 2</v>
      </c>
      <c r="Q1" s="30" t="str">
        <f>'Raw Data'!O1</f>
        <v>Category 3</v>
      </c>
      <c r="R1" s="31" t="str">
        <f>'Raw Data'!P1</f>
        <v>Category 4</v>
      </c>
      <c r="S1" s="23" t="str">
        <f>'Raw Data'!Q1</f>
        <v>Category 1</v>
      </c>
      <c r="T1" s="32" t="str">
        <f>'Raw Data'!R1</f>
        <v>Category 2</v>
      </c>
      <c r="U1" s="32" t="str">
        <f>'Raw Data'!S1</f>
        <v>Category 3</v>
      </c>
      <c r="V1" s="32" t="str">
        <f>'Raw Data'!T1</f>
        <v>Category 4</v>
      </c>
      <c r="W1" s="32" t="str">
        <f>'Raw Data'!U1</f>
        <v>Category 1</v>
      </c>
      <c r="X1" s="32" t="str">
        <f>'Raw Data'!V1</f>
        <v>Category 2</v>
      </c>
      <c r="Y1" s="32" t="str">
        <f>'Raw Data'!W1</f>
        <v>Category 3</v>
      </c>
      <c r="Z1" s="33" t="str">
        <f>'Raw Data'!X1</f>
        <v>Category 4</v>
      </c>
      <c r="AA1" s="34" t="str">
        <f>'Raw Data'!Y1</f>
        <v>Category 1</v>
      </c>
      <c r="AB1" s="41" t="str">
        <f>'Raw Data'!Z1</f>
        <v>Category 2</v>
      </c>
      <c r="AC1" s="35" t="str">
        <f>'Raw Data'!AA1</f>
        <v>Category 1</v>
      </c>
      <c r="AD1" s="36" t="str">
        <f>'Raw Data'!AB1</f>
        <v>Category 2</v>
      </c>
      <c r="AE1" s="37" t="str">
        <f>'Raw Data'!AC1</f>
        <v>Category 3</v>
      </c>
      <c r="AF1" s="38" t="str">
        <f>'Raw Data'!AD1</f>
        <v>Category 4</v>
      </c>
    </row>
    <row r="2" spans="1:32" ht="13.5" thickTop="1">
      <c r="A2" t="s">
        <v>38</v>
      </c>
      <c r="B2" s="3">
        <v>1</v>
      </c>
      <c r="C2">
        <f>COUNTIF('Raw Data'!A$2:A$250,$B2)</f>
        <v>0</v>
      </c>
      <c r="D2">
        <f>COUNTIF('Raw Data'!B$2:B$250,$B2)</f>
        <v>1</v>
      </c>
      <c r="E2">
        <f>COUNTIF('Raw Data'!C$2:C$250,$B2)</f>
        <v>1</v>
      </c>
      <c r="F2">
        <f>COUNTIF('Raw Data'!D$2:D$250,$B2)</f>
        <v>0</v>
      </c>
      <c r="G2">
        <f>COUNTIF('Raw Data'!E$2:E$250,$B2)</f>
        <v>3</v>
      </c>
      <c r="H2">
        <f>COUNTIF('Raw Data'!F$2:F$250,$B2)</f>
        <v>0</v>
      </c>
      <c r="I2">
        <f>COUNTIF('Raw Data'!G$2:G$250,$B2)</f>
        <v>0</v>
      </c>
      <c r="J2">
        <f>COUNTIF('Raw Data'!H$2:H$250,$B2)</f>
        <v>0</v>
      </c>
      <c r="K2">
        <f>COUNTIF('Raw Data'!I$2:I$250,$B2)</f>
        <v>0</v>
      </c>
      <c r="L2">
        <f>COUNTIF('Raw Data'!J$2:J$250,$B2)</f>
        <v>1</v>
      </c>
      <c r="M2">
        <f>COUNTIF('Raw Data'!K$2:K$250,$B2)</f>
        <v>0</v>
      </c>
      <c r="N2">
        <f>COUNTIF('Raw Data'!L$2:L$250,$B2)</f>
        <v>0</v>
      </c>
      <c r="O2">
        <f>COUNTIF('Raw Data'!M$2:M$250,$B2)</f>
        <v>0</v>
      </c>
      <c r="P2">
        <f>COUNTIF('Raw Data'!N$2:N$250,$B2)</f>
        <v>0</v>
      </c>
      <c r="Q2">
        <f>COUNTIF('Raw Data'!O$2:O$250,$B2)</f>
        <v>0</v>
      </c>
      <c r="R2">
        <f>COUNTIF('Raw Data'!P$2:P$250,$B2)</f>
        <v>0</v>
      </c>
      <c r="S2">
        <f>COUNTIF('Raw Data'!Q$2:Q$250,$B2)</f>
        <v>0</v>
      </c>
      <c r="T2">
        <f>COUNTIF('Raw Data'!R$2:R$250,$B2)</f>
        <v>0</v>
      </c>
      <c r="U2">
        <f>COUNTIF('Raw Data'!S$2:S$250,$B2)</f>
        <v>0</v>
      </c>
      <c r="V2">
        <f>COUNTIF('Raw Data'!T$2:T$250,$B2)</f>
        <v>0</v>
      </c>
      <c r="W2">
        <f>COUNTIF('Raw Data'!U$2:U$250,$B2)</f>
        <v>0</v>
      </c>
      <c r="X2">
        <f>COUNTIF('Raw Data'!V$2:V$250,$B2)</f>
        <v>0</v>
      </c>
      <c r="Y2">
        <f>COUNTIF('Raw Data'!W$2:W$250,$B2)</f>
        <v>0</v>
      </c>
      <c r="Z2">
        <f>COUNTIF('Raw Data'!X$2:X$250,$B2)</f>
        <v>0</v>
      </c>
      <c r="AA2">
        <f>COUNTIF('Raw Data'!Y$2:Y$250,$B2)</f>
        <v>0</v>
      </c>
      <c r="AB2">
        <f>COUNTIF('Raw Data'!Z$2:Z$250,$B2)</f>
        <v>0</v>
      </c>
      <c r="AC2">
        <f>COUNTIF('Raw Data'!AA$2:AA$250,$B2)</f>
        <v>0</v>
      </c>
      <c r="AD2">
        <f>COUNTIF('Raw Data'!AB$2:AB$250,$B2)</f>
        <v>0</v>
      </c>
      <c r="AE2">
        <f>COUNTIF('Raw Data'!AC$2:AC$250,$B2)</f>
        <v>0</v>
      </c>
      <c r="AF2">
        <f>COUNTIF('Raw Data'!AD$2:AD$250,$B2)</f>
        <v>0</v>
      </c>
    </row>
    <row r="3" spans="1:32" ht="12.75">
      <c r="A3" t="s">
        <v>38</v>
      </c>
      <c r="B3" s="3">
        <f aca="true" t="shared" si="0" ref="B3:B34">B2+1</f>
        <v>2</v>
      </c>
      <c r="C3">
        <f>COUNTIF('Raw Data'!A$2:A$250,$B3)</f>
        <v>0</v>
      </c>
      <c r="D3">
        <f>COUNTIF('Raw Data'!B$2:B$250,$B3)</f>
        <v>0</v>
      </c>
      <c r="E3">
        <f>COUNTIF('Raw Data'!C$2:C$250,$B3)</f>
        <v>0</v>
      </c>
      <c r="F3">
        <f>COUNTIF('Raw Data'!D$2:D$250,$B3)</f>
        <v>0</v>
      </c>
      <c r="G3">
        <f>COUNTIF('Raw Data'!E$2:E$250,$B3)</f>
        <v>0</v>
      </c>
      <c r="H3">
        <f>COUNTIF('Raw Data'!F$2:F$250,$B3)</f>
        <v>0</v>
      </c>
      <c r="I3">
        <f>COUNTIF('Raw Data'!G$2:G$250,$B3)</f>
        <v>0</v>
      </c>
      <c r="J3">
        <f>COUNTIF('Raw Data'!H$2:H$250,$B3)</f>
        <v>0</v>
      </c>
      <c r="K3">
        <f>COUNTIF('Raw Data'!I$2:I$250,$B3)</f>
        <v>0</v>
      </c>
      <c r="L3">
        <f>COUNTIF('Raw Data'!J$2:J$250,$B3)</f>
        <v>1</v>
      </c>
      <c r="M3">
        <f>COUNTIF('Raw Data'!K$2:K$250,$B3)</f>
        <v>0</v>
      </c>
      <c r="N3">
        <f>COUNTIF('Raw Data'!L$2:L$250,$B3)</f>
        <v>0</v>
      </c>
      <c r="O3">
        <f>COUNTIF('Raw Data'!M$2:M$250,$B3)</f>
        <v>0</v>
      </c>
      <c r="P3">
        <f>COUNTIF('Raw Data'!N$2:N$250,$B3)</f>
        <v>0</v>
      </c>
      <c r="Q3">
        <f>COUNTIF('Raw Data'!O$2:O$250,$B3)</f>
        <v>0</v>
      </c>
      <c r="R3">
        <f>COUNTIF('Raw Data'!P$2:P$250,$B3)</f>
        <v>0</v>
      </c>
      <c r="S3">
        <f>COUNTIF('Raw Data'!Q$2:Q$250,$B3)</f>
        <v>0</v>
      </c>
      <c r="T3">
        <f>COUNTIF('Raw Data'!R$2:R$250,$B3)</f>
        <v>0</v>
      </c>
      <c r="U3">
        <f>COUNTIF('Raw Data'!S$2:S$250,$B3)</f>
        <v>0</v>
      </c>
      <c r="V3">
        <f>COUNTIF('Raw Data'!T$2:T$250,$B3)</f>
        <v>0</v>
      </c>
      <c r="W3">
        <f>COUNTIF('Raw Data'!U$2:U$250,$B3)</f>
        <v>0</v>
      </c>
      <c r="X3">
        <f>COUNTIF('Raw Data'!V$2:V$250,$B3)</f>
        <v>0</v>
      </c>
      <c r="Y3">
        <f>COUNTIF('Raw Data'!W$2:W$250,$B3)</f>
        <v>0</v>
      </c>
      <c r="Z3">
        <f>COUNTIF('Raw Data'!X$2:X$250,$B3)</f>
        <v>0</v>
      </c>
      <c r="AA3">
        <f>COUNTIF('Raw Data'!Y$2:Y$250,$B3)</f>
        <v>0</v>
      </c>
      <c r="AB3">
        <f>COUNTIF('Raw Data'!Z$2:Z$250,$B3)</f>
        <v>4</v>
      </c>
      <c r="AC3">
        <f>COUNTIF('Raw Data'!AA$2:AA$250,$B3)</f>
        <v>0</v>
      </c>
      <c r="AD3">
        <f>COUNTIF('Raw Data'!AB$2:AB$250,$B3)</f>
        <v>0</v>
      </c>
      <c r="AE3">
        <f>COUNTIF('Raw Data'!AC$2:AC$250,$B3)</f>
        <v>1</v>
      </c>
      <c r="AF3">
        <f>COUNTIF('Raw Data'!AD$2:AD$250,$B3)</f>
        <v>0</v>
      </c>
    </row>
    <row r="4" spans="1:32" ht="12.75">
      <c r="A4" t="s">
        <v>38</v>
      </c>
      <c r="B4" s="3">
        <f t="shared" si="0"/>
        <v>3</v>
      </c>
      <c r="C4">
        <f>COUNTIF('Raw Data'!A$2:A$250,$B4)</f>
        <v>0</v>
      </c>
      <c r="D4">
        <f>COUNTIF('Raw Data'!B$2:B$250,$B4)</f>
        <v>0</v>
      </c>
      <c r="E4">
        <f>COUNTIF('Raw Data'!C$2:C$250,$B4)</f>
        <v>0</v>
      </c>
      <c r="F4">
        <f>COUNTIF('Raw Data'!D$2:D$250,$B4)</f>
        <v>4</v>
      </c>
      <c r="G4">
        <f>COUNTIF('Raw Data'!E$2:E$250,$B4)</f>
        <v>0</v>
      </c>
      <c r="H4">
        <f>COUNTIF('Raw Data'!F$2:F$250,$B4)</f>
        <v>0</v>
      </c>
      <c r="I4">
        <f>COUNTIF('Raw Data'!G$2:G$250,$B4)</f>
        <v>0</v>
      </c>
      <c r="J4">
        <f>COUNTIF('Raw Data'!H$2:H$250,$B4)</f>
        <v>0</v>
      </c>
      <c r="K4">
        <f>COUNTIF('Raw Data'!I$2:I$250,$B4)</f>
        <v>0</v>
      </c>
      <c r="L4">
        <f>COUNTIF('Raw Data'!J$2:J$250,$B4)</f>
        <v>0</v>
      </c>
      <c r="M4">
        <f>COUNTIF('Raw Data'!K$2:K$250,$B4)</f>
        <v>0</v>
      </c>
      <c r="N4">
        <f>COUNTIF('Raw Data'!L$2:L$250,$B4)</f>
        <v>0</v>
      </c>
      <c r="O4">
        <f>COUNTIF('Raw Data'!M$2:M$250,$B4)</f>
        <v>0</v>
      </c>
      <c r="P4">
        <f>COUNTIF('Raw Data'!N$2:N$250,$B4)</f>
        <v>0</v>
      </c>
      <c r="Q4">
        <f>COUNTIF('Raw Data'!O$2:O$250,$B4)</f>
        <v>0</v>
      </c>
      <c r="R4">
        <f>COUNTIF('Raw Data'!P$2:P$250,$B4)</f>
        <v>0</v>
      </c>
      <c r="S4">
        <f>COUNTIF('Raw Data'!Q$2:Q$250,$B4)</f>
        <v>0</v>
      </c>
      <c r="T4">
        <f>COUNTIF('Raw Data'!R$2:R$250,$B4)</f>
        <v>0</v>
      </c>
      <c r="U4">
        <f>COUNTIF('Raw Data'!S$2:S$250,$B4)</f>
        <v>0</v>
      </c>
      <c r="V4">
        <f>COUNTIF('Raw Data'!T$2:T$250,$B4)</f>
        <v>0</v>
      </c>
      <c r="W4">
        <f>COUNTIF('Raw Data'!U$2:U$250,$B4)</f>
        <v>0</v>
      </c>
      <c r="X4">
        <f>COUNTIF('Raw Data'!V$2:V$250,$B4)</f>
        <v>0</v>
      </c>
      <c r="Y4">
        <f>COUNTIF('Raw Data'!W$2:W$250,$B4)</f>
        <v>0</v>
      </c>
      <c r="Z4">
        <f>COUNTIF('Raw Data'!X$2:X$250,$B4)</f>
        <v>0</v>
      </c>
      <c r="AA4">
        <f>COUNTIF('Raw Data'!Y$2:Y$250,$B4)</f>
        <v>0</v>
      </c>
      <c r="AB4">
        <f>COUNTIF('Raw Data'!Z$2:Z$250,$B4)</f>
        <v>0</v>
      </c>
      <c r="AC4">
        <f>COUNTIF('Raw Data'!AA$2:AA$250,$B4)</f>
        <v>0</v>
      </c>
      <c r="AD4">
        <f>COUNTIF('Raw Data'!AB$2:AB$250,$B4)</f>
        <v>1</v>
      </c>
      <c r="AE4">
        <f>COUNTIF('Raw Data'!AC$2:AC$250,$B4)</f>
        <v>0</v>
      </c>
      <c r="AF4">
        <f>COUNTIF('Raw Data'!AD$2:AD$250,$B4)</f>
        <v>0</v>
      </c>
    </row>
    <row r="5" spans="1:32" ht="12.75">
      <c r="A5" t="s">
        <v>38</v>
      </c>
      <c r="B5" s="3">
        <f t="shared" si="0"/>
        <v>4</v>
      </c>
      <c r="C5">
        <f>COUNTIF('Raw Data'!A$2:A$250,$B5)</f>
        <v>5</v>
      </c>
      <c r="D5">
        <f>COUNTIF('Raw Data'!B$2:B$250,$B5)</f>
        <v>0</v>
      </c>
      <c r="E5">
        <f>COUNTIF('Raw Data'!C$2:C$250,$B5)</f>
        <v>0</v>
      </c>
      <c r="F5">
        <f>COUNTIF('Raw Data'!D$2:D$250,$B5)</f>
        <v>0</v>
      </c>
      <c r="G5">
        <f>COUNTIF('Raw Data'!E$2:E$250,$B5)</f>
        <v>0</v>
      </c>
      <c r="H5">
        <f>COUNTIF('Raw Data'!F$2:F$250,$B5)</f>
        <v>0</v>
      </c>
      <c r="I5">
        <f>COUNTIF('Raw Data'!G$2:G$250,$B5)</f>
        <v>0</v>
      </c>
      <c r="J5">
        <f>COUNTIF('Raw Data'!H$2:H$250,$B5)</f>
        <v>0</v>
      </c>
      <c r="K5">
        <f>COUNTIF('Raw Data'!I$2:I$250,$B5)</f>
        <v>1</v>
      </c>
      <c r="L5">
        <f>COUNTIF('Raw Data'!J$2:J$250,$B5)</f>
        <v>0</v>
      </c>
      <c r="M5">
        <f>COUNTIF('Raw Data'!K$2:K$250,$B5)</f>
        <v>0</v>
      </c>
      <c r="N5">
        <f>COUNTIF('Raw Data'!L$2:L$250,$B5)</f>
        <v>0</v>
      </c>
      <c r="O5">
        <f>COUNTIF('Raw Data'!M$2:M$250,$B5)</f>
        <v>0</v>
      </c>
      <c r="P5">
        <f>COUNTIF('Raw Data'!N$2:N$250,$B5)</f>
        <v>0</v>
      </c>
      <c r="Q5">
        <f>COUNTIF('Raw Data'!O$2:O$250,$B5)</f>
        <v>0</v>
      </c>
      <c r="R5">
        <f>COUNTIF('Raw Data'!P$2:P$250,$B5)</f>
        <v>0</v>
      </c>
      <c r="S5">
        <f>COUNTIF('Raw Data'!Q$2:Q$250,$B5)</f>
        <v>0</v>
      </c>
      <c r="T5">
        <f>COUNTIF('Raw Data'!R$2:R$250,$B5)</f>
        <v>1</v>
      </c>
      <c r="U5">
        <f>COUNTIF('Raw Data'!S$2:S$250,$B5)</f>
        <v>0</v>
      </c>
      <c r="V5">
        <f>COUNTIF('Raw Data'!T$2:T$250,$B5)</f>
        <v>0</v>
      </c>
      <c r="W5">
        <f>COUNTIF('Raw Data'!U$2:U$250,$B5)</f>
        <v>0</v>
      </c>
      <c r="X5">
        <f>COUNTIF('Raw Data'!V$2:V$250,$B5)</f>
        <v>0</v>
      </c>
      <c r="Y5">
        <f>COUNTIF('Raw Data'!W$2:W$250,$B5)</f>
        <v>0</v>
      </c>
      <c r="Z5">
        <f>COUNTIF('Raw Data'!X$2:X$250,$B5)</f>
        <v>0</v>
      </c>
      <c r="AA5">
        <f>COUNTIF('Raw Data'!Y$2:Y$250,$B5)</f>
        <v>0</v>
      </c>
      <c r="AB5">
        <f>COUNTIF('Raw Data'!Z$2:Z$250,$B5)</f>
        <v>0</v>
      </c>
      <c r="AC5">
        <f>COUNTIF('Raw Data'!AA$2:AA$250,$B5)</f>
        <v>0</v>
      </c>
      <c r="AD5">
        <f>COUNTIF('Raw Data'!AB$2:AB$250,$B5)</f>
        <v>0</v>
      </c>
      <c r="AE5">
        <f>COUNTIF('Raw Data'!AC$2:AC$250,$B5)</f>
        <v>0</v>
      </c>
      <c r="AF5">
        <f>COUNTIF('Raw Data'!AD$2:AD$250,$B5)</f>
        <v>0</v>
      </c>
    </row>
    <row r="6" spans="1:32" ht="12.75">
      <c r="A6" t="s">
        <v>38</v>
      </c>
      <c r="B6" s="3">
        <f t="shared" si="0"/>
        <v>5</v>
      </c>
      <c r="C6">
        <f>COUNTIF('Raw Data'!A$2:A$250,$B6)</f>
        <v>6</v>
      </c>
      <c r="D6">
        <f>COUNTIF('Raw Data'!B$2:B$250,$B6)</f>
        <v>0</v>
      </c>
      <c r="E6">
        <f>COUNTIF('Raw Data'!C$2:C$250,$B6)</f>
        <v>0</v>
      </c>
      <c r="F6">
        <f>COUNTIF('Raw Data'!D$2:D$250,$B6)</f>
        <v>0</v>
      </c>
      <c r="G6">
        <f>COUNTIF('Raw Data'!E$2:E$250,$B6)</f>
        <v>1</v>
      </c>
      <c r="H6">
        <f>COUNTIF('Raw Data'!F$2:F$250,$B6)</f>
        <v>0</v>
      </c>
      <c r="I6">
        <f>COUNTIF('Raw Data'!G$2:G$250,$B6)</f>
        <v>0</v>
      </c>
      <c r="J6">
        <f>COUNTIF('Raw Data'!H$2:H$250,$B6)</f>
        <v>0</v>
      </c>
      <c r="K6">
        <f>COUNTIF('Raw Data'!I$2:I$250,$B6)</f>
        <v>0</v>
      </c>
      <c r="L6">
        <f>COUNTIF('Raw Data'!J$2:J$250,$B6)</f>
        <v>0</v>
      </c>
      <c r="M6">
        <f>COUNTIF('Raw Data'!K$2:K$250,$B6)</f>
        <v>0</v>
      </c>
      <c r="N6">
        <f>COUNTIF('Raw Data'!L$2:L$250,$B6)</f>
        <v>0</v>
      </c>
      <c r="O6">
        <f>COUNTIF('Raw Data'!M$2:M$250,$B6)</f>
        <v>0</v>
      </c>
      <c r="P6">
        <f>COUNTIF('Raw Data'!N$2:N$250,$B6)</f>
        <v>0</v>
      </c>
      <c r="Q6">
        <f>COUNTIF('Raw Data'!O$2:O$250,$B6)</f>
        <v>0</v>
      </c>
      <c r="R6">
        <f>COUNTIF('Raw Data'!P$2:P$250,$B6)</f>
        <v>0</v>
      </c>
      <c r="S6">
        <f>COUNTIF('Raw Data'!Q$2:Q$250,$B6)</f>
        <v>0</v>
      </c>
      <c r="T6">
        <f>COUNTIF('Raw Data'!R$2:R$250,$B6)</f>
        <v>0</v>
      </c>
      <c r="U6">
        <f>COUNTIF('Raw Data'!S$2:S$250,$B6)</f>
        <v>0</v>
      </c>
      <c r="V6">
        <f>COUNTIF('Raw Data'!T$2:T$250,$B6)</f>
        <v>0</v>
      </c>
      <c r="W6">
        <f>COUNTIF('Raw Data'!U$2:U$250,$B6)</f>
        <v>0</v>
      </c>
      <c r="X6">
        <f>COUNTIF('Raw Data'!V$2:V$250,$B6)</f>
        <v>0</v>
      </c>
      <c r="Y6">
        <f>COUNTIF('Raw Data'!W$2:W$250,$B6)</f>
        <v>0</v>
      </c>
      <c r="Z6">
        <f>COUNTIF('Raw Data'!X$2:X$250,$B6)</f>
        <v>0</v>
      </c>
      <c r="AA6">
        <f>COUNTIF('Raw Data'!Y$2:Y$250,$B6)</f>
        <v>0</v>
      </c>
      <c r="AB6">
        <f>COUNTIF('Raw Data'!Z$2:Z$250,$B6)</f>
        <v>0</v>
      </c>
      <c r="AC6">
        <f>COUNTIF('Raw Data'!AA$2:AA$250,$B6)</f>
        <v>0</v>
      </c>
      <c r="AD6">
        <f>COUNTIF('Raw Data'!AB$2:AB$250,$B6)</f>
        <v>0</v>
      </c>
      <c r="AE6">
        <f>COUNTIF('Raw Data'!AC$2:AC$250,$B6)</f>
        <v>0</v>
      </c>
      <c r="AF6">
        <f>COUNTIF('Raw Data'!AD$2:AD$250,$B6)</f>
        <v>0</v>
      </c>
    </row>
    <row r="7" spans="1:32" ht="12.75">
      <c r="A7" t="s">
        <v>38</v>
      </c>
      <c r="B7" s="3">
        <f t="shared" si="0"/>
        <v>6</v>
      </c>
      <c r="C7">
        <f>COUNTIF('Raw Data'!A$2:A$250,$B7)</f>
        <v>0</v>
      </c>
      <c r="D7">
        <f>COUNTIF('Raw Data'!B$2:B$250,$B7)</f>
        <v>0</v>
      </c>
      <c r="E7">
        <f>COUNTIF('Raw Data'!C$2:C$250,$B7)</f>
        <v>0</v>
      </c>
      <c r="F7">
        <f>COUNTIF('Raw Data'!D$2:D$250,$B7)</f>
        <v>0</v>
      </c>
      <c r="G7">
        <f>COUNTIF('Raw Data'!E$2:E$250,$B7)</f>
        <v>0</v>
      </c>
      <c r="H7">
        <f>COUNTIF('Raw Data'!F$2:F$250,$B7)</f>
        <v>4</v>
      </c>
      <c r="I7">
        <f>COUNTIF('Raw Data'!G$2:G$250,$B7)</f>
        <v>0</v>
      </c>
      <c r="J7">
        <f>COUNTIF('Raw Data'!H$2:H$250,$B7)</f>
        <v>0</v>
      </c>
      <c r="K7">
        <f>COUNTIF('Raw Data'!I$2:I$250,$B7)</f>
        <v>0</v>
      </c>
      <c r="L7">
        <f>COUNTIF('Raw Data'!J$2:J$250,$B7)</f>
        <v>0</v>
      </c>
      <c r="M7">
        <f>COUNTIF('Raw Data'!K$2:K$250,$B7)</f>
        <v>0</v>
      </c>
      <c r="N7">
        <f>COUNTIF('Raw Data'!L$2:L$250,$B7)</f>
        <v>0</v>
      </c>
      <c r="O7">
        <f>COUNTIF('Raw Data'!M$2:M$250,$B7)</f>
        <v>0</v>
      </c>
      <c r="P7">
        <f>COUNTIF('Raw Data'!N$2:N$250,$B7)</f>
        <v>3</v>
      </c>
      <c r="Q7">
        <f>COUNTIF('Raw Data'!O$2:O$250,$B7)</f>
        <v>0</v>
      </c>
      <c r="R7">
        <f>COUNTIF('Raw Data'!P$2:P$250,$B7)</f>
        <v>0</v>
      </c>
      <c r="S7">
        <f>COUNTIF('Raw Data'!Q$2:Q$250,$B7)</f>
        <v>0</v>
      </c>
      <c r="T7">
        <f>COUNTIF('Raw Data'!R$2:R$250,$B7)</f>
        <v>1</v>
      </c>
      <c r="U7">
        <f>COUNTIF('Raw Data'!S$2:S$250,$B7)</f>
        <v>0</v>
      </c>
      <c r="V7">
        <f>COUNTIF('Raw Data'!T$2:T$250,$B7)</f>
        <v>0</v>
      </c>
      <c r="W7">
        <f>COUNTIF('Raw Data'!U$2:U$250,$B7)</f>
        <v>0</v>
      </c>
      <c r="X7">
        <f>COUNTIF('Raw Data'!V$2:V$250,$B7)</f>
        <v>0</v>
      </c>
      <c r="Y7">
        <f>COUNTIF('Raw Data'!W$2:W$250,$B7)</f>
        <v>0</v>
      </c>
      <c r="Z7">
        <f>COUNTIF('Raw Data'!X$2:X$250,$B7)</f>
        <v>0</v>
      </c>
      <c r="AA7">
        <f>COUNTIF('Raw Data'!Y$2:Y$250,$B7)</f>
        <v>0</v>
      </c>
      <c r="AB7">
        <f>COUNTIF('Raw Data'!Z$2:Z$250,$B7)</f>
        <v>1</v>
      </c>
      <c r="AC7">
        <f>COUNTIF('Raw Data'!AA$2:AA$250,$B7)</f>
        <v>0</v>
      </c>
      <c r="AD7">
        <f>COUNTIF('Raw Data'!AB$2:AB$250,$B7)</f>
        <v>0</v>
      </c>
      <c r="AE7">
        <f>COUNTIF('Raw Data'!AC$2:AC$250,$B7)</f>
        <v>0</v>
      </c>
      <c r="AF7">
        <f>COUNTIF('Raw Data'!AD$2:AD$250,$B7)</f>
        <v>0</v>
      </c>
    </row>
    <row r="8" spans="1:32" ht="12.75">
      <c r="A8" t="s">
        <v>38</v>
      </c>
      <c r="B8" s="3">
        <f t="shared" si="0"/>
        <v>7</v>
      </c>
      <c r="C8">
        <f>COUNTIF('Raw Data'!A$2:A$250,$B8)</f>
        <v>0</v>
      </c>
      <c r="D8">
        <f>COUNTIF('Raw Data'!B$2:B$250,$B8)</f>
        <v>0</v>
      </c>
      <c r="E8">
        <f>COUNTIF('Raw Data'!C$2:C$250,$B8)</f>
        <v>0</v>
      </c>
      <c r="F8">
        <f>COUNTIF('Raw Data'!D$2:D$250,$B8)</f>
        <v>0</v>
      </c>
      <c r="G8">
        <f>COUNTIF('Raw Data'!E$2:E$250,$B8)</f>
        <v>0</v>
      </c>
      <c r="H8">
        <f>COUNTIF('Raw Data'!F$2:F$250,$B8)</f>
        <v>0</v>
      </c>
      <c r="I8">
        <f>COUNTIF('Raw Data'!G$2:G$250,$B8)</f>
        <v>0</v>
      </c>
      <c r="J8">
        <f>COUNTIF('Raw Data'!H$2:H$250,$B8)</f>
        <v>0</v>
      </c>
      <c r="K8">
        <f>COUNTIF('Raw Data'!I$2:I$250,$B8)</f>
        <v>0</v>
      </c>
      <c r="L8">
        <f>COUNTIF('Raw Data'!J$2:J$250,$B8)</f>
        <v>0</v>
      </c>
      <c r="M8">
        <f>COUNTIF('Raw Data'!K$2:K$250,$B8)</f>
        <v>0</v>
      </c>
      <c r="N8">
        <f>COUNTIF('Raw Data'!L$2:L$250,$B8)</f>
        <v>1</v>
      </c>
      <c r="O8">
        <f>COUNTIF('Raw Data'!M$2:M$250,$B8)</f>
        <v>0</v>
      </c>
      <c r="P8">
        <f>COUNTIF('Raw Data'!N$2:N$250,$B8)</f>
        <v>0</v>
      </c>
      <c r="Q8">
        <f>COUNTIF('Raw Data'!O$2:O$250,$B8)</f>
        <v>0</v>
      </c>
      <c r="R8">
        <f>COUNTIF('Raw Data'!P$2:P$250,$B8)</f>
        <v>0</v>
      </c>
      <c r="S8">
        <f>COUNTIF('Raw Data'!Q$2:Q$250,$B8)</f>
        <v>1</v>
      </c>
      <c r="T8">
        <f>COUNTIF('Raw Data'!R$2:R$250,$B8)</f>
        <v>1</v>
      </c>
      <c r="U8">
        <f>COUNTIF('Raw Data'!S$2:S$250,$B8)</f>
        <v>0</v>
      </c>
      <c r="V8">
        <f>COUNTIF('Raw Data'!T$2:T$250,$B8)</f>
        <v>0</v>
      </c>
      <c r="W8">
        <f>COUNTIF('Raw Data'!U$2:U$250,$B8)</f>
        <v>0</v>
      </c>
      <c r="X8">
        <f>COUNTIF('Raw Data'!V$2:V$250,$B8)</f>
        <v>0</v>
      </c>
      <c r="Y8">
        <f>COUNTIF('Raw Data'!W$2:W$250,$B8)</f>
        <v>0</v>
      </c>
      <c r="Z8">
        <f>COUNTIF('Raw Data'!X$2:X$250,$B8)</f>
        <v>0</v>
      </c>
      <c r="AA8">
        <f>COUNTIF('Raw Data'!Y$2:Y$250,$B8)</f>
        <v>0</v>
      </c>
      <c r="AB8">
        <f>COUNTIF('Raw Data'!Z$2:Z$250,$B8)</f>
        <v>1</v>
      </c>
      <c r="AC8">
        <f>COUNTIF('Raw Data'!AA$2:AA$250,$B8)</f>
        <v>0</v>
      </c>
      <c r="AD8">
        <f>COUNTIF('Raw Data'!AB$2:AB$250,$B8)</f>
        <v>0</v>
      </c>
      <c r="AE8">
        <f>COUNTIF('Raw Data'!AC$2:AC$250,$B8)</f>
        <v>2</v>
      </c>
      <c r="AF8">
        <f>COUNTIF('Raw Data'!AD$2:AD$250,$B8)</f>
        <v>0</v>
      </c>
    </row>
    <row r="9" spans="1:32" ht="12.75">
      <c r="A9" t="s">
        <v>38</v>
      </c>
      <c r="B9" s="3">
        <f t="shared" si="0"/>
        <v>8</v>
      </c>
      <c r="C9">
        <f>COUNTIF('Raw Data'!A$2:A$250,$B9)</f>
        <v>0</v>
      </c>
      <c r="D9">
        <f>COUNTIF('Raw Data'!B$2:B$250,$B9)</f>
        <v>1</v>
      </c>
      <c r="E9">
        <f>COUNTIF('Raw Data'!C$2:C$250,$B9)</f>
        <v>4</v>
      </c>
      <c r="F9">
        <f>COUNTIF('Raw Data'!D$2:D$250,$B9)</f>
        <v>0</v>
      </c>
      <c r="G9">
        <f>COUNTIF('Raw Data'!E$2:E$250,$B9)</f>
        <v>0</v>
      </c>
      <c r="H9">
        <f>COUNTIF('Raw Data'!F$2:F$250,$B9)</f>
        <v>1</v>
      </c>
      <c r="I9">
        <f>COUNTIF('Raw Data'!G$2:G$250,$B9)</f>
        <v>0</v>
      </c>
      <c r="J9">
        <f>COUNTIF('Raw Data'!H$2:H$250,$B9)</f>
        <v>0</v>
      </c>
      <c r="K9">
        <f>COUNTIF('Raw Data'!I$2:I$250,$B9)</f>
        <v>0</v>
      </c>
      <c r="L9">
        <f>COUNTIF('Raw Data'!J$2:J$250,$B9)</f>
        <v>1</v>
      </c>
      <c r="M9">
        <f>COUNTIF('Raw Data'!K$2:K$250,$B9)</f>
        <v>0</v>
      </c>
      <c r="N9">
        <f>COUNTIF('Raw Data'!L$2:L$250,$B9)</f>
        <v>0</v>
      </c>
      <c r="O9">
        <f>COUNTIF('Raw Data'!M$2:M$250,$B9)</f>
        <v>0</v>
      </c>
      <c r="P9">
        <f>COUNTIF('Raw Data'!N$2:N$250,$B9)</f>
        <v>1</v>
      </c>
      <c r="Q9">
        <f>COUNTIF('Raw Data'!O$2:O$250,$B9)</f>
        <v>0</v>
      </c>
      <c r="R9">
        <f>COUNTIF('Raw Data'!P$2:P$250,$B9)</f>
        <v>0</v>
      </c>
      <c r="S9">
        <f>COUNTIF('Raw Data'!Q$2:Q$250,$B9)</f>
        <v>0</v>
      </c>
      <c r="T9">
        <f>COUNTIF('Raw Data'!R$2:R$250,$B9)</f>
        <v>0</v>
      </c>
      <c r="U9">
        <f>COUNTIF('Raw Data'!S$2:S$250,$B9)</f>
        <v>0</v>
      </c>
      <c r="V9">
        <f>COUNTIF('Raw Data'!T$2:T$250,$B9)</f>
        <v>0</v>
      </c>
      <c r="W9">
        <f>COUNTIF('Raw Data'!U$2:U$250,$B9)</f>
        <v>0</v>
      </c>
      <c r="X9">
        <f>COUNTIF('Raw Data'!V$2:V$250,$B9)</f>
        <v>0</v>
      </c>
      <c r="Y9">
        <f>COUNTIF('Raw Data'!W$2:W$250,$B9)</f>
        <v>0</v>
      </c>
      <c r="Z9">
        <f>COUNTIF('Raw Data'!X$2:X$250,$B9)</f>
        <v>0</v>
      </c>
      <c r="AA9">
        <f>COUNTIF('Raw Data'!Y$2:Y$250,$B9)</f>
        <v>0</v>
      </c>
      <c r="AB9">
        <f>COUNTIF('Raw Data'!Z$2:Z$250,$B9)</f>
        <v>0</v>
      </c>
      <c r="AC9">
        <f>COUNTIF('Raw Data'!AA$2:AA$250,$B9)</f>
        <v>0</v>
      </c>
      <c r="AD9">
        <f>COUNTIF('Raw Data'!AB$2:AB$250,$B9)</f>
        <v>0</v>
      </c>
      <c r="AE9">
        <f>COUNTIF('Raw Data'!AC$2:AC$250,$B9)</f>
        <v>0</v>
      </c>
      <c r="AF9">
        <f>COUNTIF('Raw Data'!AD$2:AD$250,$B9)</f>
        <v>0</v>
      </c>
    </row>
    <row r="10" spans="1:32" ht="12.75">
      <c r="A10" t="s">
        <v>38</v>
      </c>
      <c r="B10" s="3">
        <f t="shared" si="0"/>
        <v>9</v>
      </c>
      <c r="C10">
        <f>COUNTIF('Raw Data'!A$2:A$250,$B10)</f>
        <v>0</v>
      </c>
      <c r="D10">
        <f>COUNTIF('Raw Data'!B$2:B$250,$B10)</f>
        <v>1</v>
      </c>
      <c r="E10">
        <f>COUNTIF('Raw Data'!C$2:C$250,$B10)</f>
        <v>0</v>
      </c>
      <c r="F10">
        <f>COUNTIF('Raw Data'!D$2:D$250,$B10)</f>
        <v>0</v>
      </c>
      <c r="G10">
        <f>COUNTIF('Raw Data'!E$2:E$250,$B10)</f>
        <v>0</v>
      </c>
      <c r="H10">
        <f>COUNTIF('Raw Data'!F$2:F$250,$B10)</f>
        <v>0</v>
      </c>
      <c r="I10">
        <f>COUNTIF('Raw Data'!G$2:G$250,$B10)</f>
        <v>0</v>
      </c>
      <c r="J10">
        <f>COUNTIF('Raw Data'!H$2:H$250,$B10)</f>
        <v>0</v>
      </c>
      <c r="K10">
        <f>COUNTIF('Raw Data'!I$2:I$250,$B10)</f>
        <v>0</v>
      </c>
      <c r="L10">
        <f>COUNTIF('Raw Data'!J$2:J$250,$B10)</f>
        <v>0</v>
      </c>
      <c r="M10">
        <f>COUNTIF('Raw Data'!K$2:K$250,$B10)</f>
        <v>0</v>
      </c>
      <c r="N10">
        <f>COUNTIF('Raw Data'!L$2:L$250,$B10)</f>
        <v>0</v>
      </c>
      <c r="O10">
        <f>COUNTIF('Raw Data'!M$2:M$250,$B10)</f>
        <v>0</v>
      </c>
      <c r="P10">
        <f>COUNTIF('Raw Data'!N$2:N$250,$B10)</f>
        <v>0</v>
      </c>
      <c r="Q10">
        <f>COUNTIF('Raw Data'!O$2:O$250,$B10)</f>
        <v>0</v>
      </c>
      <c r="R10">
        <f>COUNTIF('Raw Data'!P$2:P$250,$B10)</f>
        <v>0</v>
      </c>
      <c r="S10">
        <f>COUNTIF('Raw Data'!Q$2:Q$250,$B10)</f>
        <v>0</v>
      </c>
      <c r="T10">
        <f>COUNTIF('Raw Data'!R$2:R$250,$B10)</f>
        <v>0</v>
      </c>
      <c r="U10">
        <f>COUNTIF('Raw Data'!S$2:S$250,$B10)</f>
        <v>0</v>
      </c>
      <c r="V10">
        <f>COUNTIF('Raw Data'!T$2:T$250,$B10)</f>
        <v>0</v>
      </c>
      <c r="W10">
        <f>COUNTIF('Raw Data'!U$2:U$250,$B10)</f>
        <v>0</v>
      </c>
      <c r="X10">
        <f>COUNTIF('Raw Data'!V$2:V$250,$B10)</f>
        <v>1</v>
      </c>
      <c r="Y10">
        <f>COUNTIF('Raw Data'!W$2:W$250,$B10)</f>
        <v>0</v>
      </c>
      <c r="Z10">
        <f>COUNTIF('Raw Data'!X$2:X$250,$B10)</f>
        <v>0</v>
      </c>
      <c r="AA10">
        <f>COUNTIF('Raw Data'!Y$2:Y$250,$B10)</f>
        <v>0</v>
      </c>
      <c r="AB10">
        <f>COUNTIF('Raw Data'!Z$2:Z$250,$B10)</f>
        <v>0</v>
      </c>
      <c r="AC10">
        <f>COUNTIF('Raw Data'!AA$2:AA$250,$B10)</f>
        <v>5</v>
      </c>
      <c r="AD10">
        <f>COUNTIF('Raw Data'!AB$2:AB$250,$B10)</f>
        <v>0</v>
      </c>
      <c r="AE10">
        <f>COUNTIF('Raw Data'!AC$2:AC$250,$B10)</f>
        <v>0</v>
      </c>
      <c r="AF10">
        <f>COUNTIF('Raw Data'!AD$2:AD$250,$B10)</f>
        <v>0</v>
      </c>
    </row>
    <row r="11" spans="1:32" ht="12.75">
      <c r="A11" t="s">
        <v>38</v>
      </c>
      <c r="B11" s="3">
        <f t="shared" si="0"/>
        <v>10</v>
      </c>
      <c r="C11">
        <f>COUNTIF('Raw Data'!A$2:A$250,$B11)</f>
        <v>0</v>
      </c>
      <c r="D11">
        <f>COUNTIF('Raw Data'!B$2:B$250,$B11)</f>
        <v>2</v>
      </c>
      <c r="E11">
        <f>COUNTIF('Raw Data'!C$2:C$250,$B11)</f>
        <v>0</v>
      </c>
      <c r="F11">
        <f>COUNTIF('Raw Data'!D$2:D$250,$B11)</f>
        <v>0</v>
      </c>
      <c r="G11">
        <f>COUNTIF('Raw Data'!E$2:E$250,$B11)</f>
        <v>1</v>
      </c>
      <c r="H11">
        <f>COUNTIF('Raw Data'!F$2:F$250,$B11)</f>
        <v>0</v>
      </c>
      <c r="I11">
        <f>COUNTIF('Raw Data'!G$2:G$250,$B11)</f>
        <v>0</v>
      </c>
      <c r="J11">
        <f>COUNTIF('Raw Data'!H$2:H$250,$B11)</f>
        <v>0</v>
      </c>
      <c r="K11">
        <f>COUNTIF('Raw Data'!I$2:I$250,$B11)</f>
        <v>0</v>
      </c>
      <c r="L11">
        <f>COUNTIF('Raw Data'!J$2:J$250,$B11)</f>
        <v>1</v>
      </c>
      <c r="M11">
        <f>COUNTIF('Raw Data'!K$2:K$250,$B11)</f>
        <v>0</v>
      </c>
      <c r="N11">
        <f>COUNTIF('Raw Data'!L$2:L$250,$B11)</f>
        <v>0</v>
      </c>
      <c r="O11">
        <f>COUNTIF('Raw Data'!M$2:M$250,$B11)</f>
        <v>0</v>
      </c>
      <c r="P11">
        <f>COUNTIF('Raw Data'!N$2:N$250,$B11)</f>
        <v>0</v>
      </c>
      <c r="Q11">
        <f>COUNTIF('Raw Data'!O$2:O$250,$B11)</f>
        <v>1</v>
      </c>
      <c r="R11">
        <f>COUNTIF('Raw Data'!P$2:P$250,$B11)</f>
        <v>0</v>
      </c>
      <c r="S11">
        <f>COUNTIF('Raw Data'!Q$2:Q$250,$B11)</f>
        <v>0</v>
      </c>
      <c r="T11">
        <f>COUNTIF('Raw Data'!R$2:R$250,$B11)</f>
        <v>0</v>
      </c>
      <c r="U11">
        <f>COUNTIF('Raw Data'!S$2:S$250,$B11)</f>
        <v>0</v>
      </c>
      <c r="V11">
        <f>COUNTIF('Raw Data'!T$2:T$250,$B11)</f>
        <v>0</v>
      </c>
      <c r="W11">
        <f>COUNTIF('Raw Data'!U$2:U$250,$B11)</f>
        <v>0</v>
      </c>
      <c r="X11">
        <f>COUNTIF('Raw Data'!V$2:V$250,$B11)</f>
        <v>0</v>
      </c>
      <c r="Y11">
        <f>COUNTIF('Raw Data'!W$2:W$250,$B11)</f>
        <v>0</v>
      </c>
      <c r="Z11">
        <f>COUNTIF('Raw Data'!X$2:X$250,$B11)</f>
        <v>5</v>
      </c>
      <c r="AA11">
        <f>COUNTIF('Raw Data'!Y$2:Y$250,$B11)</f>
        <v>0</v>
      </c>
      <c r="AB11">
        <f>COUNTIF('Raw Data'!Z$2:Z$250,$B11)</f>
        <v>0</v>
      </c>
      <c r="AC11">
        <f>COUNTIF('Raw Data'!AA$2:AA$250,$B11)</f>
        <v>0</v>
      </c>
      <c r="AD11">
        <f>COUNTIF('Raw Data'!AB$2:AB$250,$B11)</f>
        <v>0</v>
      </c>
      <c r="AE11">
        <f>COUNTIF('Raw Data'!AC$2:AC$250,$B11)</f>
        <v>0</v>
      </c>
      <c r="AF11">
        <f>COUNTIF('Raw Data'!AD$2:AD$250,$B11)</f>
        <v>0</v>
      </c>
    </row>
    <row r="12" spans="1:32" ht="12.75">
      <c r="A12" t="s">
        <v>38</v>
      </c>
      <c r="B12" s="3">
        <f t="shared" si="0"/>
        <v>11</v>
      </c>
      <c r="C12">
        <f>COUNTIF('Raw Data'!A$2:A$250,$B12)</f>
        <v>0</v>
      </c>
      <c r="D12">
        <f>COUNTIF('Raw Data'!B$2:B$250,$B12)</f>
        <v>0</v>
      </c>
      <c r="E12">
        <f>COUNTIF('Raw Data'!C$2:C$250,$B12)</f>
        <v>0</v>
      </c>
      <c r="F12">
        <f>COUNTIF('Raw Data'!D$2:D$250,$B12)</f>
        <v>0</v>
      </c>
      <c r="G12">
        <f>COUNTIF('Raw Data'!E$2:E$250,$B12)</f>
        <v>0</v>
      </c>
      <c r="H12">
        <f>COUNTIF('Raw Data'!F$2:F$250,$B12)</f>
        <v>0</v>
      </c>
      <c r="I12">
        <f>COUNTIF('Raw Data'!G$2:G$250,$B12)</f>
        <v>0</v>
      </c>
      <c r="J12">
        <f>COUNTIF('Raw Data'!H$2:H$250,$B12)</f>
        <v>0</v>
      </c>
      <c r="K12">
        <f>COUNTIF('Raw Data'!I$2:I$250,$B12)</f>
        <v>0</v>
      </c>
      <c r="L12">
        <f>COUNTIF('Raw Data'!J$2:J$250,$B12)</f>
        <v>0</v>
      </c>
      <c r="M12">
        <f>COUNTIF('Raw Data'!K$2:K$250,$B12)</f>
        <v>0</v>
      </c>
      <c r="N12">
        <f>COUNTIF('Raw Data'!L$2:L$250,$B12)</f>
        <v>0</v>
      </c>
      <c r="O12">
        <f>COUNTIF('Raw Data'!M$2:M$250,$B12)</f>
        <v>1</v>
      </c>
      <c r="P12">
        <f>COUNTIF('Raw Data'!N$2:N$250,$B12)</f>
        <v>0</v>
      </c>
      <c r="Q12">
        <f>COUNTIF('Raw Data'!O$2:O$250,$B12)</f>
        <v>0</v>
      </c>
      <c r="R12">
        <f>COUNTIF('Raw Data'!P$2:P$250,$B12)</f>
        <v>0</v>
      </c>
      <c r="S12">
        <f>COUNTIF('Raw Data'!Q$2:Q$250,$B12)</f>
        <v>1</v>
      </c>
      <c r="T12">
        <f>COUNTIF('Raw Data'!R$2:R$250,$B12)</f>
        <v>0</v>
      </c>
      <c r="U12">
        <f>COUNTIF('Raw Data'!S$2:S$250,$B12)</f>
        <v>0</v>
      </c>
      <c r="V12">
        <f>COUNTIF('Raw Data'!T$2:T$250,$B12)</f>
        <v>0</v>
      </c>
      <c r="W12">
        <f>COUNTIF('Raw Data'!U$2:U$250,$B12)</f>
        <v>0</v>
      </c>
      <c r="X12">
        <f>COUNTIF('Raw Data'!V$2:V$250,$B12)</f>
        <v>0</v>
      </c>
      <c r="Y12">
        <f>COUNTIF('Raw Data'!W$2:W$250,$B12)</f>
        <v>0</v>
      </c>
      <c r="Z12">
        <f>COUNTIF('Raw Data'!X$2:X$250,$B12)</f>
        <v>0</v>
      </c>
      <c r="AA12">
        <f>COUNTIF('Raw Data'!Y$2:Y$250,$B12)</f>
        <v>0</v>
      </c>
      <c r="AB12">
        <f>COUNTIF('Raw Data'!Z$2:Z$250,$B12)</f>
        <v>1</v>
      </c>
      <c r="AC12">
        <f>COUNTIF('Raw Data'!AA$2:AA$250,$B12)</f>
        <v>0</v>
      </c>
      <c r="AD12">
        <f>COUNTIF('Raw Data'!AB$2:AB$250,$B12)</f>
        <v>0</v>
      </c>
      <c r="AE12">
        <f>COUNTIF('Raw Data'!AC$2:AC$250,$B12)</f>
        <v>0</v>
      </c>
      <c r="AF12">
        <f>COUNTIF('Raw Data'!AD$2:AD$250,$B12)</f>
        <v>0</v>
      </c>
    </row>
    <row r="13" spans="1:32" ht="12.75">
      <c r="A13" t="s">
        <v>38</v>
      </c>
      <c r="B13" s="3">
        <f t="shared" si="0"/>
        <v>12</v>
      </c>
      <c r="C13">
        <f>COUNTIF('Raw Data'!A$2:A$250,$B13)</f>
        <v>1</v>
      </c>
      <c r="D13">
        <f>COUNTIF('Raw Data'!B$2:B$250,$B13)</f>
        <v>0</v>
      </c>
      <c r="E13">
        <f>COUNTIF('Raw Data'!C$2:C$250,$B13)</f>
        <v>0</v>
      </c>
      <c r="F13">
        <f>COUNTIF('Raw Data'!D$2:D$250,$B13)</f>
        <v>0</v>
      </c>
      <c r="G13">
        <f>COUNTIF('Raw Data'!E$2:E$250,$B13)</f>
        <v>0</v>
      </c>
      <c r="H13">
        <f>COUNTIF('Raw Data'!F$2:F$250,$B13)</f>
        <v>1</v>
      </c>
      <c r="I13">
        <f>COUNTIF('Raw Data'!G$2:G$250,$B13)</f>
        <v>0</v>
      </c>
      <c r="J13">
        <f>COUNTIF('Raw Data'!H$2:H$250,$B13)</f>
        <v>0</v>
      </c>
      <c r="K13">
        <f>COUNTIF('Raw Data'!I$2:I$250,$B13)</f>
        <v>0</v>
      </c>
      <c r="L13">
        <f>COUNTIF('Raw Data'!J$2:J$250,$B13)</f>
        <v>0</v>
      </c>
      <c r="M13">
        <f>COUNTIF('Raw Data'!K$2:K$250,$B13)</f>
        <v>0</v>
      </c>
      <c r="N13">
        <f>COUNTIF('Raw Data'!L$2:L$250,$B13)</f>
        <v>0</v>
      </c>
      <c r="O13">
        <f>COUNTIF('Raw Data'!M$2:M$250,$B13)</f>
        <v>1</v>
      </c>
      <c r="P13">
        <f>COUNTIF('Raw Data'!N$2:N$250,$B13)</f>
        <v>0</v>
      </c>
      <c r="Q13">
        <f>COUNTIF('Raw Data'!O$2:O$250,$B13)</f>
        <v>0</v>
      </c>
      <c r="R13">
        <f>COUNTIF('Raw Data'!P$2:P$250,$B13)</f>
        <v>0</v>
      </c>
      <c r="S13">
        <f>COUNTIF('Raw Data'!Q$2:Q$250,$B13)</f>
        <v>0</v>
      </c>
      <c r="T13">
        <f>COUNTIF('Raw Data'!R$2:R$250,$B13)</f>
        <v>0</v>
      </c>
      <c r="U13">
        <f>COUNTIF('Raw Data'!S$2:S$250,$B13)</f>
        <v>0</v>
      </c>
      <c r="V13">
        <f>COUNTIF('Raw Data'!T$2:T$250,$B13)</f>
        <v>0</v>
      </c>
      <c r="W13">
        <f>COUNTIF('Raw Data'!U$2:U$250,$B13)</f>
        <v>1</v>
      </c>
      <c r="X13">
        <f>COUNTIF('Raw Data'!V$2:V$250,$B13)</f>
        <v>0</v>
      </c>
      <c r="Y13">
        <f>COUNTIF('Raw Data'!W$2:W$250,$B13)</f>
        <v>0</v>
      </c>
      <c r="Z13">
        <f>COUNTIF('Raw Data'!X$2:X$250,$B13)</f>
        <v>0</v>
      </c>
      <c r="AA13">
        <f>COUNTIF('Raw Data'!Y$2:Y$250,$B13)</f>
        <v>0</v>
      </c>
      <c r="AB13">
        <f>COUNTIF('Raw Data'!Z$2:Z$250,$B13)</f>
        <v>0</v>
      </c>
      <c r="AC13">
        <f>COUNTIF('Raw Data'!AA$2:AA$250,$B13)</f>
        <v>0</v>
      </c>
      <c r="AD13">
        <f>COUNTIF('Raw Data'!AB$2:AB$250,$B13)</f>
        <v>0</v>
      </c>
      <c r="AE13">
        <f>COUNTIF('Raw Data'!AC$2:AC$250,$B13)</f>
        <v>0</v>
      </c>
      <c r="AF13">
        <f>COUNTIF('Raw Data'!AD$2:AD$250,$B13)</f>
        <v>0</v>
      </c>
    </row>
    <row r="14" spans="1:32" ht="12.75">
      <c r="A14" t="s">
        <v>38</v>
      </c>
      <c r="B14" s="3">
        <f t="shared" si="0"/>
        <v>13</v>
      </c>
      <c r="C14">
        <f>COUNTIF('Raw Data'!A$2:A$250,$B14)</f>
        <v>0</v>
      </c>
      <c r="D14">
        <f>COUNTIF('Raw Data'!B$2:B$250,$B14)</f>
        <v>1</v>
      </c>
      <c r="E14">
        <f>COUNTIF('Raw Data'!C$2:C$250,$B14)</f>
        <v>0</v>
      </c>
      <c r="F14">
        <f>COUNTIF('Raw Data'!D$2:D$250,$B14)</f>
        <v>0</v>
      </c>
      <c r="G14">
        <f>COUNTIF('Raw Data'!E$2:E$250,$B14)</f>
        <v>0</v>
      </c>
      <c r="H14">
        <f>COUNTIF('Raw Data'!F$2:F$250,$B14)</f>
        <v>0</v>
      </c>
      <c r="I14">
        <f>COUNTIF('Raw Data'!G$2:G$250,$B14)</f>
        <v>0</v>
      </c>
      <c r="J14">
        <f>COUNTIF('Raw Data'!H$2:H$250,$B14)</f>
        <v>0</v>
      </c>
      <c r="K14">
        <f>COUNTIF('Raw Data'!I$2:I$250,$B14)</f>
        <v>0</v>
      </c>
      <c r="L14">
        <f>COUNTIF('Raw Data'!J$2:J$250,$B14)</f>
        <v>0</v>
      </c>
      <c r="M14">
        <f>COUNTIF('Raw Data'!K$2:K$250,$B14)</f>
        <v>0</v>
      </c>
      <c r="N14">
        <f>COUNTIF('Raw Data'!L$2:L$250,$B14)</f>
        <v>0</v>
      </c>
      <c r="O14">
        <f>COUNTIF('Raw Data'!M$2:M$250,$B14)</f>
        <v>0</v>
      </c>
      <c r="P14">
        <f>COUNTIF('Raw Data'!N$2:N$250,$B14)</f>
        <v>0</v>
      </c>
      <c r="Q14">
        <f>COUNTIF('Raw Data'!O$2:O$250,$B14)</f>
        <v>0</v>
      </c>
      <c r="R14">
        <f>COUNTIF('Raw Data'!P$2:P$250,$B14)</f>
        <v>0</v>
      </c>
      <c r="S14">
        <f>COUNTIF('Raw Data'!Q$2:Q$250,$B14)</f>
        <v>0</v>
      </c>
      <c r="T14">
        <f>COUNTIF('Raw Data'!R$2:R$250,$B14)</f>
        <v>1</v>
      </c>
      <c r="U14">
        <f>COUNTIF('Raw Data'!S$2:S$250,$B14)</f>
        <v>0</v>
      </c>
      <c r="V14">
        <f>COUNTIF('Raw Data'!T$2:T$250,$B14)</f>
        <v>0</v>
      </c>
      <c r="W14">
        <f>COUNTIF('Raw Data'!U$2:U$250,$B14)</f>
        <v>0</v>
      </c>
      <c r="X14">
        <f>COUNTIF('Raw Data'!V$2:V$250,$B14)</f>
        <v>1</v>
      </c>
      <c r="Y14">
        <f>COUNTIF('Raw Data'!W$2:W$250,$B14)</f>
        <v>0</v>
      </c>
      <c r="Z14">
        <f>COUNTIF('Raw Data'!X$2:X$250,$B14)</f>
        <v>0</v>
      </c>
      <c r="AA14">
        <f>COUNTIF('Raw Data'!Y$2:Y$250,$B14)</f>
        <v>0</v>
      </c>
      <c r="AB14">
        <f>COUNTIF('Raw Data'!Z$2:Z$250,$B14)</f>
        <v>0</v>
      </c>
      <c r="AC14">
        <f>COUNTIF('Raw Data'!AA$2:AA$250,$B14)</f>
        <v>5</v>
      </c>
      <c r="AD14">
        <f>COUNTIF('Raw Data'!AB$2:AB$250,$B14)</f>
        <v>0</v>
      </c>
      <c r="AE14">
        <f>COUNTIF('Raw Data'!AC$2:AC$250,$B14)</f>
        <v>0</v>
      </c>
      <c r="AF14">
        <f>COUNTIF('Raw Data'!AD$2:AD$250,$B14)</f>
        <v>0</v>
      </c>
    </row>
    <row r="15" spans="1:32" ht="12.75">
      <c r="A15" t="s">
        <v>38</v>
      </c>
      <c r="B15" s="3">
        <f t="shared" si="0"/>
        <v>14</v>
      </c>
      <c r="C15">
        <f>COUNTIF('Raw Data'!A$2:A$250,$B15)</f>
        <v>0</v>
      </c>
      <c r="D15">
        <f>COUNTIF('Raw Data'!B$2:B$250,$B15)</f>
        <v>0</v>
      </c>
      <c r="E15">
        <f>COUNTIF('Raw Data'!C$2:C$250,$B15)</f>
        <v>0</v>
      </c>
      <c r="F15">
        <f>COUNTIF('Raw Data'!D$2:D$250,$B15)</f>
        <v>0</v>
      </c>
      <c r="G15">
        <f>COUNTIF('Raw Data'!E$2:E$250,$B15)</f>
        <v>0</v>
      </c>
      <c r="H15">
        <f>COUNTIF('Raw Data'!F$2:F$250,$B15)</f>
        <v>0</v>
      </c>
      <c r="I15">
        <f>COUNTIF('Raw Data'!G$2:G$250,$B15)</f>
        <v>0</v>
      </c>
      <c r="J15">
        <f>COUNTIF('Raw Data'!H$2:H$250,$B15)</f>
        <v>0</v>
      </c>
      <c r="K15">
        <f>COUNTIF('Raw Data'!I$2:I$250,$B15)</f>
        <v>0</v>
      </c>
      <c r="L15">
        <f>COUNTIF('Raw Data'!J$2:J$250,$B15)</f>
        <v>0</v>
      </c>
      <c r="M15">
        <f>COUNTIF('Raw Data'!K$2:K$250,$B15)</f>
        <v>0</v>
      </c>
      <c r="N15">
        <f>COUNTIF('Raw Data'!L$2:L$250,$B15)</f>
        <v>3</v>
      </c>
      <c r="O15">
        <f>COUNTIF('Raw Data'!M$2:M$250,$B15)</f>
        <v>0</v>
      </c>
      <c r="P15">
        <f>COUNTIF('Raw Data'!N$2:N$250,$B15)</f>
        <v>0</v>
      </c>
      <c r="Q15">
        <f>COUNTIF('Raw Data'!O$2:O$250,$B15)</f>
        <v>0</v>
      </c>
      <c r="R15">
        <f>COUNTIF('Raw Data'!P$2:P$250,$B15)</f>
        <v>0</v>
      </c>
      <c r="S15">
        <f>COUNTIF('Raw Data'!Q$2:Q$250,$B15)</f>
        <v>0</v>
      </c>
      <c r="T15">
        <f>COUNTIF('Raw Data'!R$2:R$250,$B15)</f>
        <v>0</v>
      </c>
      <c r="U15">
        <f>COUNTIF('Raw Data'!S$2:S$250,$B15)</f>
        <v>0</v>
      </c>
      <c r="V15">
        <f>COUNTIF('Raw Data'!T$2:T$250,$B15)</f>
        <v>0</v>
      </c>
      <c r="W15">
        <f>COUNTIF('Raw Data'!U$2:U$250,$B15)</f>
        <v>0</v>
      </c>
      <c r="X15">
        <f>COUNTIF('Raw Data'!V$2:V$250,$B15)</f>
        <v>0</v>
      </c>
      <c r="Y15">
        <f>COUNTIF('Raw Data'!W$2:W$250,$B15)</f>
        <v>1</v>
      </c>
      <c r="Z15">
        <f>COUNTIF('Raw Data'!X$2:X$250,$B15)</f>
        <v>0</v>
      </c>
      <c r="AA15">
        <f>COUNTIF('Raw Data'!Y$2:Y$250,$B15)</f>
        <v>0</v>
      </c>
      <c r="AB15">
        <f>COUNTIF('Raw Data'!Z$2:Z$250,$B15)</f>
        <v>0</v>
      </c>
      <c r="AC15">
        <f>COUNTIF('Raw Data'!AA$2:AA$250,$B15)</f>
        <v>0</v>
      </c>
      <c r="AD15">
        <f>COUNTIF('Raw Data'!AB$2:AB$250,$B15)</f>
        <v>0</v>
      </c>
      <c r="AE15">
        <f>COUNTIF('Raw Data'!AC$2:AC$250,$B15)</f>
        <v>0</v>
      </c>
      <c r="AF15">
        <f>COUNTIF('Raw Data'!AD$2:AD$250,$B15)</f>
        <v>1</v>
      </c>
    </row>
    <row r="16" spans="1:32" ht="12.75">
      <c r="A16" t="s">
        <v>38</v>
      </c>
      <c r="B16" s="3">
        <f t="shared" si="0"/>
        <v>15</v>
      </c>
      <c r="C16">
        <f>COUNTIF('Raw Data'!A$2:A$250,$B16)</f>
        <v>0</v>
      </c>
      <c r="D16">
        <f>COUNTIF('Raw Data'!B$2:B$250,$B16)</f>
        <v>0</v>
      </c>
      <c r="E16">
        <f>COUNTIF('Raw Data'!C$2:C$250,$B16)</f>
        <v>0</v>
      </c>
      <c r="F16">
        <f>COUNTIF('Raw Data'!D$2:D$250,$B16)</f>
        <v>0</v>
      </c>
      <c r="G16">
        <f>COUNTIF('Raw Data'!E$2:E$250,$B16)</f>
        <v>0</v>
      </c>
      <c r="H16">
        <f>COUNTIF('Raw Data'!F$2:F$250,$B16)</f>
        <v>0</v>
      </c>
      <c r="I16">
        <f>COUNTIF('Raw Data'!G$2:G$250,$B16)</f>
        <v>0</v>
      </c>
      <c r="J16">
        <f>COUNTIF('Raw Data'!H$2:H$250,$B16)</f>
        <v>0</v>
      </c>
      <c r="K16">
        <f>COUNTIF('Raw Data'!I$2:I$250,$B16)</f>
        <v>2</v>
      </c>
      <c r="L16">
        <f>COUNTIF('Raw Data'!J$2:J$250,$B16)</f>
        <v>0</v>
      </c>
      <c r="M16">
        <f>COUNTIF('Raw Data'!K$2:K$250,$B16)</f>
        <v>0</v>
      </c>
      <c r="N16">
        <f>COUNTIF('Raw Data'!L$2:L$250,$B16)</f>
        <v>0</v>
      </c>
      <c r="O16">
        <f>COUNTIF('Raw Data'!M$2:M$250,$B16)</f>
        <v>2</v>
      </c>
      <c r="P16">
        <f>COUNTIF('Raw Data'!N$2:N$250,$B16)</f>
        <v>0</v>
      </c>
      <c r="Q16">
        <f>COUNTIF('Raw Data'!O$2:O$250,$B16)</f>
        <v>0</v>
      </c>
      <c r="R16">
        <f>COUNTIF('Raw Data'!P$2:P$250,$B16)</f>
        <v>0</v>
      </c>
      <c r="S16">
        <f>COUNTIF('Raw Data'!Q$2:Q$250,$B16)</f>
        <v>0</v>
      </c>
      <c r="T16">
        <f>COUNTIF('Raw Data'!R$2:R$250,$B16)</f>
        <v>0</v>
      </c>
      <c r="U16">
        <f>COUNTIF('Raw Data'!S$2:S$250,$B16)</f>
        <v>0</v>
      </c>
      <c r="V16">
        <f>COUNTIF('Raw Data'!T$2:T$250,$B16)</f>
        <v>0</v>
      </c>
      <c r="W16">
        <f>COUNTIF('Raw Data'!U$2:U$250,$B16)</f>
        <v>0</v>
      </c>
      <c r="X16">
        <f>COUNTIF('Raw Data'!V$2:V$250,$B16)</f>
        <v>0</v>
      </c>
      <c r="Y16">
        <f>COUNTIF('Raw Data'!W$2:W$250,$B16)</f>
        <v>0</v>
      </c>
      <c r="Z16">
        <f>COUNTIF('Raw Data'!X$2:X$250,$B16)</f>
        <v>0</v>
      </c>
      <c r="AA16">
        <f>COUNTIF('Raw Data'!Y$2:Y$250,$B16)</f>
        <v>0</v>
      </c>
      <c r="AB16">
        <f>COUNTIF('Raw Data'!Z$2:Z$250,$B16)</f>
        <v>0</v>
      </c>
      <c r="AC16">
        <f>COUNTIF('Raw Data'!AA$2:AA$250,$B16)</f>
        <v>0</v>
      </c>
      <c r="AD16">
        <f>COUNTIF('Raw Data'!AB$2:AB$250,$B16)</f>
        <v>0</v>
      </c>
      <c r="AE16">
        <f>COUNTIF('Raw Data'!AC$2:AC$250,$B16)</f>
        <v>1</v>
      </c>
      <c r="AF16">
        <f>COUNTIF('Raw Data'!AD$2:AD$250,$B16)</f>
        <v>0</v>
      </c>
    </row>
    <row r="17" spans="1:32" ht="12.75">
      <c r="A17" t="s">
        <v>38</v>
      </c>
      <c r="B17" s="3">
        <f t="shared" si="0"/>
        <v>16</v>
      </c>
      <c r="C17">
        <f>COUNTIF('Raw Data'!A$2:A$250,$B17)</f>
        <v>0</v>
      </c>
      <c r="D17">
        <f>COUNTIF('Raw Data'!B$2:B$250,$B17)</f>
        <v>2</v>
      </c>
      <c r="E17">
        <f>COUNTIF('Raw Data'!C$2:C$250,$B17)</f>
        <v>0</v>
      </c>
      <c r="F17">
        <f>COUNTIF('Raw Data'!D$2:D$250,$B17)</f>
        <v>2</v>
      </c>
      <c r="G17">
        <f>COUNTIF('Raw Data'!E$2:E$250,$B17)</f>
        <v>1</v>
      </c>
      <c r="H17">
        <f>COUNTIF('Raw Data'!F$2:F$250,$B17)</f>
        <v>0</v>
      </c>
      <c r="I17">
        <f>COUNTIF('Raw Data'!G$2:G$250,$B17)</f>
        <v>0</v>
      </c>
      <c r="J17">
        <f>COUNTIF('Raw Data'!H$2:H$250,$B17)</f>
        <v>0</v>
      </c>
      <c r="K17">
        <f>COUNTIF('Raw Data'!I$2:I$250,$B17)</f>
        <v>0</v>
      </c>
      <c r="L17">
        <f>COUNTIF('Raw Data'!J$2:J$250,$B17)</f>
        <v>0</v>
      </c>
      <c r="M17">
        <f>COUNTIF('Raw Data'!K$2:K$250,$B17)</f>
        <v>0</v>
      </c>
      <c r="N17">
        <f>COUNTIF('Raw Data'!L$2:L$250,$B17)</f>
        <v>0</v>
      </c>
      <c r="O17">
        <f>COUNTIF('Raw Data'!M$2:M$250,$B17)</f>
        <v>0</v>
      </c>
      <c r="P17">
        <f>COUNTIF('Raw Data'!N$2:N$250,$B17)</f>
        <v>0</v>
      </c>
      <c r="Q17">
        <f>COUNTIF('Raw Data'!O$2:O$250,$B17)</f>
        <v>0</v>
      </c>
      <c r="R17">
        <f>COUNTIF('Raw Data'!P$2:P$250,$B17)</f>
        <v>0</v>
      </c>
      <c r="S17">
        <f>COUNTIF('Raw Data'!Q$2:Q$250,$B17)</f>
        <v>0</v>
      </c>
      <c r="T17">
        <f>COUNTIF('Raw Data'!R$2:R$250,$B17)</f>
        <v>0</v>
      </c>
      <c r="U17">
        <f>COUNTIF('Raw Data'!S$2:S$250,$B17)</f>
        <v>0</v>
      </c>
      <c r="V17">
        <f>COUNTIF('Raw Data'!T$2:T$250,$B17)</f>
        <v>0</v>
      </c>
      <c r="W17">
        <f>COUNTIF('Raw Data'!U$2:U$250,$B17)</f>
        <v>0</v>
      </c>
      <c r="X17">
        <f>COUNTIF('Raw Data'!V$2:V$250,$B17)</f>
        <v>0</v>
      </c>
      <c r="Y17">
        <f>COUNTIF('Raw Data'!W$2:W$250,$B17)</f>
        <v>0</v>
      </c>
      <c r="Z17">
        <f>COUNTIF('Raw Data'!X$2:X$250,$B17)</f>
        <v>5</v>
      </c>
      <c r="AA17">
        <f>COUNTIF('Raw Data'!Y$2:Y$250,$B17)</f>
        <v>0</v>
      </c>
      <c r="AB17">
        <f>COUNTIF('Raw Data'!Z$2:Z$250,$B17)</f>
        <v>0</v>
      </c>
      <c r="AC17">
        <f>COUNTIF('Raw Data'!AA$2:AA$250,$B17)</f>
        <v>0</v>
      </c>
      <c r="AD17">
        <f>COUNTIF('Raw Data'!AB$2:AB$250,$B17)</f>
        <v>0</v>
      </c>
      <c r="AE17">
        <f>COUNTIF('Raw Data'!AC$2:AC$250,$B17)</f>
        <v>0</v>
      </c>
      <c r="AF17">
        <f>COUNTIF('Raw Data'!AD$2:AD$250,$B17)</f>
        <v>0</v>
      </c>
    </row>
    <row r="18" spans="1:32" ht="12.75">
      <c r="A18" t="s">
        <v>38</v>
      </c>
      <c r="B18" s="3">
        <f t="shared" si="0"/>
        <v>17</v>
      </c>
      <c r="C18">
        <f>COUNTIF('Raw Data'!A$2:A$250,$B18)</f>
        <v>0</v>
      </c>
      <c r="D18">
        <f>COUNTIF('Raw Data'!B$2:B$250,$B18)</f>
        <v>3</v>
      </c>
      <c r="E18">
        <f>COUNTIF('Raw Data'!C$2:C$250,$B18)</f>
        <v>0</v>
      </c>
      <c r="F18">
        <f>COUNTIF('Raw Data'!D$2:D$250,$B18)</f>
        <v>0</v>
      </c>
      <c r="G18">
        <f>COUNTIF('Raw Data'!E$2:E$250,$B18)</f>
        <v>1</v>
      </c>
      <c r="H18">
        <f>COUNTIF('Raw Data'!F$2:F$250,$B18)</f>
        <v>0</v>
      </c>
      <c r="I18">
        <f>COUNTIF('Raw Data'!G$2:G$250,$B18)</f>
        <v>0</v>
      </c>
      <c r="J18">
        <f>COUNTIF('Raw Data'!H$2:H$250,$B18)</f>
        <v>0</v>
      </c>
      <c r="K18">
        <f>COUNTIF('Raw Data'!I$2:I$250,$B18)</f>
        <v>0</v>
      </c>
      <c r="L18">
        <f>COUNTIF('Raw Data'!J$2:J$250,$B18)</f>
        <v>0</v>
      </c>
      <c r="M18">
        <f>COUNTIF('Raw Data'!K$2:K$250,$B18)</f>
        <v>0</v>
      </c>
      <c r="N18">
        <f>COUNTIF('Raw Data'!L$2:L$250,$B18)</f>
        <v>0</v>
      </c>
      <c r="O18">
        <f>COUNTIF('Raw Data'!M$2:M$250,$B18)</f>
        <v>0</v>
      </c>
      <c r="P18">
        <f>COUNTIF('Raw Data'!N$2:N$250,$B18)</f>
        <v>0</v>
      </c>
      <c r="Q18">
        <f>COUNTIF('Raw Data'!O$2:O$250,$B18)</f>
        <v>0</v>
      </c>
      <c r="R18">
        <f>COUNTIF('Raw Data'!P$2:P$250,$B18)</f>
        <v>0</v>
      </c>
      <c r="S18">
        <f>COUNTIF('Raw Data'!Q$2:Q$250,$B18)</f>
        <v>0</v>
      </c>
      <c r="T18">
        <f>COUNTIF('Raw Data'!R$2:R$250,$B18)</f>
        <v>0</v>
      </c>
      <c r="U18">
        <f>COUNTIF('Raw Data'!S$2:S$250,$B18)</f>
        <v>0</v>
      </c>
      <c r="V18">
        <f>COUNTIF('Raw Data'!T$2:T$250,$B18)</f>
        <v>0</v>
      </c>
      <c r="W18">
        <f>COUNTIF('Raw Data'!U$2:U$250,$B18)</f>
        <v>0</v>
      </c>
      <c r="X18">
        <f>COUNTIF('Raw Data'!V$2:V$250,$B18)</f>
        <v>0</v>
      </c>
      <c r="Y18">
        <f>COUNTIF('Raw Data'!W$2:W$250,$B18)</f>
        <v>0</v>
      </c>
      <c r="Z18">
        <f>COUNTIF('Raw Data'!X$2:X$250,$B18)</f>
        <v>4</v>
      </c>
      <c r="AA18">
        <f>COUNTIF('Raw Data'!Y$2:Y$250,$B18)</f>
        <v>0</v>
      </c>
      <c r="AB18">
        <f>COUNTIF('Raw Data'!Z$2:Z$250,$B18)</f>
        <v>1</v>
      </c>
      <c r="AC18">
        <f>COUNTIF('Raw Data'!AA$2:AA$250,$B18)</f>
        <v>0</v>
      </c>
      <c r="AD18">
        <f>COUNTIF('Raw Data'!AB$2:AB$250,$B18)</f>
        <v>0</v>
      </c>
      <c r="AE18">
        <f>COUNTIF('Raw Data'!AC$2:AC$250,$B18)</f>
        <v>0</v>
      </c>
      <c r="AF18">
        <f>COUNTIF('Raw Data'!AD$2:AD$250,$B18)</f>
        <v>0</v>
      </c>
    </row>
    <row r="19" spans="1:32" ht="12.75">
      <c r="A19" t="s">
        <v>38</v>
      </c>
      <c r="B19" s="3">
        <f t="shared" si="0"/>
        <v>18</v>
      </c>
      <c r="C19">
        <f>COUNTIF('Raw Data'!A$2:A$250,$B19)</f>
        <v>0</v>
      </c>
      <c r="D19">
        <f>COUNTIF('Raw Data'!B$2:B$250,$B19)</f>
        <v>3</v>
      </c>
      <c r="E19">
        <f>COUNTIF('Raw Data'!C$2:C$250,$B19)</f>
        <v>0</v>
      </c>
      <c r="F19">
        <f>COUNTIF('Raw Data'!D$2:D$250,$B19)</f>
        <v>0</v>
      </c>
      <c r="G19">
        <f>COUNTIF('Raw Data'!E$2:E$250,$B19)</f>
        <v>1</v>
      </c>
      <c r="H19">
        <f>COUNTIF('Raw Data'!F$2:F$250,$B19)</f>
        <v>0</v>
      </c>
      <c r="I19">
        <f>COUNTIF('Raw Data'!G$2:G$250,$B19)</f>
        <v>0</v>
      </c>
      <c r="J19">
        <f>COUNTIF('Raw Data'!H$2:H$250,$B19)</f>
        <v>0</v>
      </c>
      <c r="K19">
        <f>COUNTIF('Raw Data'!I$2:I$250,$B19)</f>
        <v>0</v>
      </c>
      <c r="L19">
        <f>COUNTIF('Raw Data'!J$2:J$250,$B19)</f>
        <v>0</v>
      </c>
      <c r="M19">
        <f>COUNTIF('Raw Data'!K$2:K$250,$B19)</f>
        <v>0</v>
      </c>
      <c r="N19">
        <f>COUNTIF('Raw Data'!L$2:L$250,$B19)</f>
        <v>0</v>
      </c>
      <c r="O19">
        <f>COUNTIF('Raw Data'!M$2:M$250,$B19)</f>
        <v>0</v>
      </c>
      <c r="P19">
        <f>COUNTIF('Raw Data'!N$2:N$250,$B19)</f>
        <v>0</v>
      </c>
      <c r="Q19">
        <f>COUNTIF('Raw Data'!O$2:O$250,$B19)</f>
        <v>0</v>
      </c>
      <c r="R19">
        <f>COUNTIF('Raw Data'!P$2:P$250,$B19)</f>
        <v>0</v>
      </c>
      <c r="S19">
        <f>COUNTIF('Raw Data'!Q$2:Q$250,$B19)</f>
        <v>0</v>
      </c>
      <c r="T19">
        <f>COUNTIF('Raw Data'!R$2:R$250,$B19)</f>
        <v>0</v>
      </c>
      <c r="U19">
        <f>COUNTIF('Raw Data'!S$2:S$250,$B19)</f>
        <v>0</v>
      </c>
      <c r="V19">
        <f>COUNTIF('Raw Data'!T$2:T$250,$B19)</f>
        <v>0</v>
      </c>
      <c r="W19">
        <f>COUNTIF('Raw Data'!U$2:U$250,$B19)</f>
        <v>0</v>
      </c>
      <c r="X19">
        <f>COUNTIF('Raw Data'!V$2:V$250,$B19)</f>
        <v>0</v>
      </c>
      <c r="Y19">
        <f>COUNTIF('Raw Data'!W$2:W$250,$B19)</f>
        <v>0</v>
      </c>
      <c r="Z19">
        <f>COUNTIF('Raw Data'!X$2:X$250,$B19)</f>
        <v>4</v>
      </c>
      <c r="AA19">
        <f>COUNTIF('Raw Data'!Y$2:Y$250,$B19)</f>
        <v>0</v>
      </c>
      <c r="AB19">
        <f>COUNTIF('Raw Data'!Z$2:Z$250,$B19)</f>
        <v>1</v>
      </c>
      <c r="AC19">
        <f>COUNTIF('Raw Data'!AA$2:AA$250,$B19)</f>
        <v>0</v>
      </c>
      <c r="AD19">
        <f>COUNTIF('Raw Data'!AB$2:AB$250,$B19)</f>
        <v>0</v>
      </c>
      <c r="AE19">
        <f>COUNTIF('Raw Data'!AC$2:AC$250,$B19)</f>
        <v>0</v>
      </c>
      <c r="AF19">
        <f>COUNTIF('Raw Data'!AD$2:AD$250,$B19)</f>
        <v>0</v>
      </c>
    </row>
    <row r="20" spans="1:32" ht="12.75">
      <c r="A20" t="s">
        <v>38</v>
      </c>
      <c r="B20" s="3">
        <f t="shared" si="0"/>
        <v>19</v>
      </c>
      <c r="C20">
        <f>COUNTIF('Raw Data'!A$2:A$250,$B20)</f>
        <v>0</v>
      </c>
      <c r="D20">
        <f>COUNTIF('Raw Data'!B$2:B$250,$B20)</f>
        <v>0</v>
      </c>
      <c r="E20">
        <f>COUNTIF('Raw Data'!C$2:C$250,$B20)</f>
        <v>0</v>
      </c>
      <c r="F20">
        <f>COUNTIF('Raw Data'!D$2:D$250,$B20)</f>
        <v>0</v>
      </c>
      <c r="G20">
        <f>COUNTIF('Raw Data'!E$2:E$250,$B20)</f>
        <v>0</v>
      </c>
      <c r="H20">
        <f>COUNTIF('Raw Data'!F$2:F$250,$B20)</f>
        <v>1</v>
      </c>
      <c r="I20">
        <f>COUNTIF('Raw Data'!G$2:G$250,$B20)</f>
        <v>0</v>
      </c>
      <c r="J20">
        <f>COUNTIF('Raw Data'!H$2:H$250,$B20)</f>
        <v>0</v>
      </c>
      <c r="K20">
        <f>COUNTIF('Raw Data'!I$2:I$250,$B20)</f>
        <v>0</v>
      </c>
      <c r="L20">
        <f>COUNTIF('Raw Data'!J$2:J$250,$B20)</f>
        <v>0</v>
      </c>
      <c r="M20">
        <f>COUNTIF('Raw Data'!K$2:K$250,$B20)</f>
        <v>0</v>
      </c>
      <c r="N20">
        <f>COUNTIF('Raw Data'!L$2:L$250,$B20)</f>
        <v>0</v>
      </c>
      <c r="O20">
        <f>COUNTIF('Raw Data'!M$2:M$250,$B20)</f>
        <v>0</v>
      </c>
      <c r="P20">
        <f>COUNTIF('Raw Data'!N$2:N$250,$B20)</f>
        <v>3</v>
      </c>
      <c r="Q20">
        <f>COUNTIF('Raw Data'!O$2:O$250,$B20)</f>
        <v>1</v>
      </c>
      <c r="R20">
        <f>COUNTIF('Raw Data'!P$2:P$250,$B20)</f>
        <v>0</v>
      </c>
      <c r="S20">
        <f>COUNTIF('Raw Data'!Q$2:Q$250,$B20)</f>
        <v>0</v>
      </c>
      <c r="T20">
        <f>COUNTIF('Raw Data'!R$2:R$250,$B20)</f>
        <v>0</v>
      </c>
      <c r="U20">
        <f>COUNTIF('Raw Data'!S$2:S$250,$B20)</f>
        <v>0</v>
      </c>
      <c r="V20">
        <f>COUNTIF('Raw Data'!T$2:T$250,$B20)</f>
        <v>0</v>
      </c>
      <c r="W20">
        <f>COUNTIF('Raw Data'!U$2:U$250,$B20)</f>
        <v>0</v>
      </c>
      <c r="X20">
        <f>COUNTIF('Raw Data'!V$2:V$250,$B20)</f>
        <v>0</v>
      </c>
      <c r="Y20">
        <f>COUNTIF('Raw Data'!W$2:W$250,$B20)</f>
        <v>0</v>
      </c>
      <c r="Z20">
        <f>COUNTIF('Raw Data'!X$2:X$250,$B20)</f>
        <v>0</v>
      </c>
      <c r="AA20">
        <f>COUNTIF('Raw Data'!Y$2:Y$250,$B20)</f>
        <v>0</v>
      </c>
      <c r="AB20">
        <f>COUNTIF('Raw Data'!Z$2:Z$250,$B20)</f>
        <v>1</v>
      </c>
      <c r="AC20">
        <f>COUNTIF('Raw Data'!AA$2:AA$250,$B20)</f>
        <v>0</v>
      </c>
      <c r="AD20">
        <f>COUNTIF('Raw Data'!AB$2:AB$250,$B20)</f>
        <v>0</v>
      </c>
      <c r="AE20">
        <f>COUNTIF('Raw Data'!AC$2:AC$250,$B20)</f>
        <v>1</v>
      </c>
      <c r="AF20">
        <f>COUNTIF('Raw Data'!AD$2:AD$250,$B20)</f>
        <v>1</v>
      </c>
    </row>
    <row r="21" spans="1:32" ht="12.75">
      <c r="A21" t="s">
        <v>38</v>
      </c>
      <c r="B21" s="3">
        <f t="shared" si="0"/>
        <v>20</v>
      </c>
      <c r="C21">
        <f>COUNTIF('Raw Data'!A$2:A$250,$B21)</f>
        <v>0</v>
      </c>
      <c r="D21">
        <f>COUNTIF('Raw Data'!B$2:B$250,$B21)</f>
        <v>0</v>
      </c>
      <c r="E21">
        <f>COUNTIF('Raw Data'!C$2:C$250,$B21)</f>
        <v>0</v>
      </c>
      <c r="F21">
        <f>COUNTIF('Raw Data'!D$2:D$250,$B21)</f>
        <v>0</v>
      </c>
      <c r="G21">
        <f>COUNTIF('Raw Data'!E$2:E$250,$B21)</f>
        <v>0</v>
      </c>
      <c r="H21">
        <f>COUNTIF('Raw Data'!F$2:F$250,$B21)</f>
        <v>0</v>
      </c>
      <c r="I21">
        <f>COUNTIF('Raw Data'!G$2:G$250,$B21)</f>
        <v>0</v>
      </c>
      <c r="J21">
        <f>COUNTIF('Raw Data'!H$2:H$250,$B21)</f>
        <v>0</v>
      </c>
      <c r="K21">
        <f>COUNTIF('Raw Data'!I$2:I$250,$B21)</f>
        <v>0</v>
      </c>
      <c r="L21">
        <f>COUNTIF('Raw Data'!J$2:J$250,$B21)</f>
        <v>0</v>
      </c>
      <c r="M21">
        <f>COUNTIF('Raw Data'!K$2:K$250,$B21)</f>
        <v>0</v>
      </c>
      <c r="N21">
        <f>COUNTIF('Raw Data'!L$2:L$250,$B21)</f>
        <v>0</v>
      </c>
      <c r="O21">
        <f>COUNTIF('Raw Data'!M$2:M$250,$B21)</f>
        <v>0</v>
      </c>
      <c r="P21">
        <f>COUNTIF('Raw Data'!N$2:N$250,$B21)</f>
        <v>0</v>
      </c>
      <c r="Q21">
        <f>COUNTIF('Raw Data'!O$2:O$250,$B21)</f>
        <v>1</v>
      </c>
      <c r="R21">
        <f>COUNTIF('Raw Data'!P$2:P$250,$B21)</f>
        <v>0</v>
      </c>
      <c r="S21">
        <f>COUNTIF('Raw Data'!Q$2:Q$250,$B21)</f>
        <v>0</v>
      </c>
      <c r="T21">
        <f>COUNTIF('Raw Data'!R$2:R$250,$B21)</f>
        <v>0</v>
      </c>
      <c r="U21">
        <f>COUNTIF('Raw Data'!S$2:S$250,$B21)</f>
        <v>0</v>
      </c>
      <c r="V21">
        <f>COUNTIF('Raw Data'!T$2:T$250,$B21)</f>
        <v>0</v>
      </c>
      <c r="W21">
        <f>COUNTIF('Raw Data'!U$2:U$250,$B21)</f>
        <v>0</v>
      </c>
      <c r="X21">
        <f>COUNTIF('Raw Data'!V$2:V$250,$B21)</f>
        <v>0</v>
      </c>
      <c r="Y21">
        <f>COUNTIF('Raw Data'!W$2:W$250,$B21)</f>
        <v>0</v>
      </c>
      <c r="Z21">
        <f>COUNTIF('Raw Data'!X$2:X$250,$B21)</f>
        <v>0</v>
      </c>
      <c r="AA21">
        <f>COUNTIF('Raw Data'!Y$2:Y$250,$B21)</f>
        <v>0</v>
      </c>
      <c r="AB21">
        <f>COUNTIF('Raw Data'!Z$2:Z$250,$B21)</f>
        <v>0</v>
      </c>
      <c r="AC21">
        <f>COUNTIF('Raw Data'!AA$2:AA$250,$B21)</f>
        <v>6</v>
      </c>
      <c r="AD21">
        <f>COUNTIF('Raw Data'!AB$2:AB$250,$B21)</f>
        <v>0</v>
      </c>
      <c r="AE21">
        <f>COUNTIF('Raw Data'!AC$2:AC$250,$B21)</f>
        <v>0</v>
      </c>
      <c r="AF21">
        <f>COUNTIF('Raw Data'!AD$2:AD$250,$B21)</f>
        <v>0</v>
      </c>
    </row>
    <row r="22" spans="1:32" ht="12.75">
      <c r="A22" t="s">
        <v>38</v>
      </c>
      <c r="B22" s="3">
        <f t="shared" si="0"/>
        <v>21</v>
      </c>
      <c r="C22">
        <f>COUNTIF('Raw Data'!A$2:A$250,$B22)</f>
        <v>0</v>
      </c>
      <c r="D22">
        <f>COUNTIF('Raw Data'!B$2:B$250,$B22)</f>
        <v>0</v>
      </c>
      <c r="E22">
        <f>COUNTIF('Raw Data'!C$2:C$250,$B22)</f>
        <v>0</v>
      </c>
      <c r="F22">
        <f>COUNTIF('Raw Data'!D$2:D$250,$B22)</f>
        <v>0</v>
      </c>
      <c r="G22">
        <f>COUNTIF('Raw Data'!E$2:E$250,$B22)</f>
        <v>0</v>
      </c>
      <c r="H22">
        <f>COUNTIF('Raw Data'!F$2:F$250,$B22)</f>
        <v>0</v>
      </c>
      <c r="I22">
        <f>COUNTIF('Raw Data'!G$2:G$250,$B22)</f>
        <v>0</v>
      </c>
      <c r="J22">
        <f>COUNTIF('Raw Data'!H$2:H$250,$B22)</f>
        <v>0</v>
      </c>
      <c r="K22">
        <f>COUNTIF('Raw Data'!I$2:I$250,$B22)</f>
        <v>0</v>
      </c>
      <c r="L22">
        <f>COUNTIF('Raw Data'!J$2:J$250,$B22)</f>
        <v>0</v>
      </c>
      <c r="M22">
        <f>COUNTIF('Raw Data'!K$2:K$250,$B22)</f>
        <v>0</v>
      </c>
      <c r="N22">
        <f>COUNTIF('Raw Data'!L$2:L$250,$B22)</f>
        <v>1</v>
      </c>
      <c r="O22">
        <f>COUNTIF('Raw Data'!M$2:M$250,$B22)</f>
        <v>0</v>
      </c>
      <c r="P22">
        <f>COUNTIF('Raw Data'!N$2:N$250,$B22)</f>
        <v>0</v>
      </c>
      <c r="Q22">
        <f>COUNTIF('Raw Data'!O$2:O$250,$B22)</f>
        <v>2</v>
      </c>
      <c r="R22">
        <f>COUNTIF('Raw Data'!P$2:P$250,$B22)</f>
        <v>0</v>
      </c>
      <c r="S22">
        <f>COUNTIF('Raw Data'!Q$2:Q$250,$B22)</f>
        <v>0</v>
      </c>
      <c r="T22">
        <f>COUNTIF('Raw Data'!R$2:R$250,$B22)</f>
        <v>0</v>
      </c>
      <c r="U22">
        <f>COUNTIF('Raw Data'!S$2:S$250,$B22)</f>
        <v>0</v>
      </c>
      <c r="V22">
        <f>COUNTIF('Raw Data'!T$2:T$250,$B22)</f>
        <v>0</v>
      </c>
      <c r="W22">
        <f>COUNTIF('Raw Data'!U$2:U$250,$B22)</f>
        <v>0</v>
      </c>
      <c r="X22">
        <f>COUNTIF('Raw Data'!V$2:V$250,$B22)</f>
        <v>0</v>
      </c>
      <c r="Y22">
        <f>COUNTIF('Raw Data'!W$2:W$250,$B22)</f>
        <v>0</v>
      </c>
      <c r="Z22">
        <f>COUNTIF('Raw Data'!X$2:X$250,$B22)</f>
        <v>0</v>
      </c>
      <c r="AA22">
        <f>COUNTIF('Raw Data'!Y$2:Y$250,$B22)</f>
        <v>0</v>
      </c>
      <c r="AB22">
        <f>COUNTIF('Raw Data'!Z$2:Z$250,$B22)</f>
        <v>0</v>
      </c>
      <c r="AC22">
        <f>COUNTIF('Raw Data'!AA$2:AA$250,$B22)</f>
        <v>0</v>
      </c>
      <c r="AD22">
        <f>COUNTIF('Raw Data'!AB$2:AB$250,$B22)</f>
        <v>0</v>
      </c>
      <c r="AE22">
        <f>COUNTIF('Raw Data'!AC$2:AC$250,$B22)</f>
        <v>0</v>
      </c>
      <c r="AF22">
        <f>COUNTIF('Raw Data'!AD$2:AD$250,$B22)</f>
        <v>2</v>
      </c>
    </row>
    <row r="23" spans="1:32" ht="12.75">
      <c r="A23" t="s">
        <v>38</v>
      </c>
      <c r="B23" s="3">
        <f t="shared" si="0"/>
        <v>22</v>
      </c>
      <c r="C23">
        <f>COUNTIF('Raw Data'!A$2:A$250,$B23)</f>
        <v>0</v>
      </c>
      <c r="D23">
        <f>COUNTIF('Raw Data'!B$2:B$250,$B23)</f>
        <v>0</v>
      </c>
      <c r="E23">
        <f>COUNTIF('Raw Data'!C$2:C$250,$B23)</f>
        <v>0</v>
      </c>
      <c r="F23">
        <f>COUNTIF('Raw Data'!D$2:D$250,$B23)</f>
        <v>0</v>
      </c>
      <c r="G23">
        <f>COUNTIF('Raw Data'!E$2:E$250,$B23)</f>
        <v>0</v>
      </c>
      <c r="H23">
        <f>COUNTIF('Raw Data'!F$2:F$250,$B23)</f>
        <v>0</v>
      </c>
      <c r="I23">
        <f>COUNTIF('Raw Data'!G$2:G$250,$B23)</f>
        <v>5</v>
      </c>
      <c r="J23">
        <f>COUNTIF('Raw Data'!H$2:H$250,$B23)</f>
        <v>0</v>
      </c>
      <c r="K23">
        <f>COUNTIF('Raw Data'!I$2:I$250,$B23)</f>
        <v>0</v>
      </c>
      <c r="L23">
        <f>COUNTIF('Raw Data'!J$2:J$250,$B23)</f>
        <v>0</v>
      </c>
      <c r="M23">
        <f>COUNTIF('Raw Data'!K$2:K$250,$B23)</f>
        <v>1</v>
      </c>
      <c r="N23">
        <f>COUNTIF('Raw Data'!L$2:L$250,$B23)</f>
        <v>0</v>
      </c>
      <c r="O23">
        <f>COUNTIF('Raw Data'!M$2:M$250,$B23)</f>
        <v>0</v>
      </c>
      <c r="P23">
        <f>COUNTIF('Raw Data'!N$2:N$250,$B23)</f>
        <v>0</v>
      </c>
      <c r="Q23">
        <f>COUNTIF('Raw Data'!O$2:O$250,$B23)</f>
        <v>0</v>
      </c>
      <c r="R23">
        <f>COUNTIF('Raw Data'!P$2:P$250,$B23)</f>
        <v>0</v>
      </c>
      <c r="S23">
        <f>COUNTIF('Raw Data'!Q$2:Q$250,$B23)</f>
        <v>0</v>
      </c>
      <c r="T23">
        <f>COUNTIF('Raw Data'!R$2:R$250,$B23)</f>
        <v>0</v>
      </c>
      <c r="U23">
        <f>COUNTIF('Raw Data'!S$2:S$250,$B23)</f>
        <v>0</v>
      </c>
      <c r="V23">
        <f>COUNTIF('Raw Data'!T$2:T$250,$B23)</f>
        <v>0</v>
      </c>
      <c r="W23">
        <f>COUNTIF('Raw Data'!U$2:U$250,$B23)</f>
        <v>0</v>
      </c>
      <c r="X23">
        <f>COUNTIF('Raw Data'!V$2:V$250,$B23)</f>
        <v>1</v>
      </c>
      <c r="Y23">
        <f>COUNTIF('Raw Data'!W$2:W$250,$B23)</f>
        <v>0</v>
      </c>
      <c r="Z23">
        <f>COUNTIF('Raw Data'!X$2:X$250,$B23)</f>
        <v>0</v>
      </c>
      <c r="AA23">
        <f>COUNTIF('Raw Data'!Y$2:Y$250,$B23)</f>
        <v>0</v>
      </c>
      <c r="AB23">
        <f>COUNTIF('Raw Data'!Z$2:Z$250,$B23)</f>
        <v>1</v>
      </c>
      <c r="AC23">
        <f>COUNTIF('Raw Data'!AA$2:AA$250,$B23)</f>
        <v>0</v>
      </c>
      <c r="AD23">
        <f>COUNTIF('Raw Data'!AB$2:AB$250,$B23)</f>
        <v>0</v>
      </c>
      <c r="AE23">
        <f>COUNTIF('Raw Data'!AC$2:AC$250,$B23)</f>
        <v>0</v>
      </c>
      <c r="AF23">
        <f>COUNTIF('Raw Data'!AD$2:AD$250,$B23)</f>
        <v>0</v>
      </c>
    </row>
    <row r="24" spans="1:32" ht="12.75">
      <c r="A24" t="s">
        <v>38</v>
      </c>
      <c r="B24" s="3">
        <f t="shared" si="0"/>
        <v>23</v>
      </c>
      <c r="C24">
        <f>COUNTIF('Raw Data'!A$2:A$250,$B24)</f>
        <v>0</v>
      </c>
      <c r="D24">
        <f>COUNTIF('Raw Data'!B$2:B$250,$B24)</f>
        <v>0</v>
      </c>
      <c r="E24">
        <f>COUNTIF('Raw Data'!C$2:C$250,$B24)</f>
        <v>0</v>
      </c>
      <c r="F24">
        <f>COUNTIF('Raw Data'!D$2:D$250,$B24)</f>
        <v>0</v>
      </c>
      <c r="G24">
        <f>COUNTIF('Raw Data'!E$2:E$250,$B24)</f>
        <v>0</v>
      </c>
      <c r="H24">
        <f>COUNTIF('Raw Data'!F$2:F$250,$B24)</f>
        <v>0</v>
      </c>
      <c r="I24">
        <f>COUNTIF('Raw Data'!G$2:G$250,$B24)</f>
        <v>0</v>
      </c>
      <c r="J24">
        <f>COUNTIF('Raw Data'!H$2:H$250,$B24)</f>
        <v>0</v>
      </c>
      <c r="K24">
        <f>COUNTIF('Raw Data'!I$2:I$250,$B24)</f>
        <v>3</v>
      </c>
      <c r="L24">
        <f>COUNTIF('Raw Data'!J$2:J$250,$B24)</f>
        <v>0</v>
      </c>
      <c r="M24">
        <f>COUNTIF('Raw Data'!K$2:K$250,$B24)</f>
        <v>0</v>
      </c>
      <c r="N24">
        <f>COUNTIF('Raw Data'!L$2:L$250,$B24)</f>
        <v>0</v>
      </c>
      <c r="O24">
        <f>COUNTIF('Raw Data'!M$2:M$250,$B24)</f>
        <v>0</v>
      </c>
      <c r="P24">
        <f>COUNTIF('Raw Data'!N$2:N$250,$B24)</f>
        <v>0</v>
      </c>
      <c r="Q24">
        <f>COUNTIF('Raw Data'!O$2:O$250,$B24)</f>
        <v>0</v>
      </c>
      <c r="R24">
        <f>COUNTIF('Raw Data'!P$2:P$250,$B24)</f>
        <v>0</v>
      </c>
      <c r="S24">
        <f>COUNTIF('Raw Data'!Q$2:Q$250,$B24)</f>
        <v>0</v>
      </c>
      <c r="T24">
        <f>COUNTIF('Raw Data'!R$2:R$250,$B24)</f>
        <v>1</v>
      </c>
      <c r="U24">
        <f>COUNTIF('Raw Data'!S$2:S$250,$B24)</f>
        <v>0</v>
      </c>
      <c r="V24">
        <f>COUNTIF('Raw Data'!T$2:T$250,$B24)</f>
        <v>0</v>
      </c>
      <c r="W24">
        <f>COUNTIF('Raw Data'!U$2:U$250,$B24)</f>
        <v>0</v>
      </c>
      <c r="X24">
        <f>COUNTIF('Raw Data'!V$2:V$250,$B24)</f>
        <v>0</v>
      </c>
      <c r="Y24">
        <f>COUNTIF('Raw Data'!W$2:W$250,$B24)</f>
        <v>0</v>
      </c>
      <c r="Z24">
        <f>COUNTIF('Raw Data'!X$2:X$250,$B24)</f>
        <v>0</v>
      </c>
      <c r="AA24">
        <f>COUNTIF('Raw Data'!Y$2:Y$250,$B24)</f>
        <v>0</v>
      </c>
      <c r="AB24">
        <f>COUNTIF('Raw Data'!Z$2:Z$250,$B24)</f>
        <v>0</v>
      </c>
      <c r="AC24">
        <f>COUNTIF('Raw Data'!AA$2:AA$250,$B24)</f>
        <v>0</v>
      </c>
      <c r="AD24">
        <f>COUNTIF('Raw Data'!AB$2:AB$250,$B24)</f>
        <v>0</v>
      </c>
      <c r="AE24">
        <f>COUNTIF('Raw Data'!AC$2:AC$250,$B24)</f>
        <v>1</v>
      </c>
      <c r="AF24">
        <f>COUNTIF('Raw Data'!AD$2:AD$250,$B24)</f>
        <v>0</v>
      </c>
    </row>
    <row r="25" spans="1:32" ht="12.75">
      <c r="A25" t="s">
        <v>38</v>
      </c>
      <c r="B25" s="3">
        <f t="shared" si="0"/>
        <v>24</v>
      </c>
      <c r="C25">
        <f>COUNTIF('Raw Data'!A$2:A$250,$B25)</f>
        <v>0</v>
      </c>
      <c r="D25">
        <f>COUNTIF('Raw Data'!B$2:B$250,$B25)</f>
        <v>1</v>
      </c>
      <c r="E25">
        <f>COUNTIF('Raw Data'!C$2:C$250,$B25)</f>
        <v>0</v>
      </c>
      <c r="F25">
        <f>COUNTIF('Raw Data'!D$2:D$250,$B25)</f>
        <v>0</v>
      </c>
      <c r="G25">
        <f>COUNTIF('Raw Data'!E$2:E$250,$B25)</f>
        <v>0</v>
      </c>
      <c r="H25">
        <f>COUNTIF('Raw Data'!F$2:F$250,$B25)</f>
        <v>0</v>
      </c>
      <c r="I25">
        <f>COUNTIF('Raw Data'!G$2:G$250,$B25)</f>
        <v>0</v>
      </c>
      <c r="J25">
        <f>COUNTIF('Raw Data'!H$2:H$250,$B25)</f>
        <v>0</v>
      </c>
      <c r="K25">
        <f>COUNTIF('Raw Data'!I$2:I$250,$B25)</f>
        <v>0</v>
      </c>
      <c r="L25">
        <f>COUNTIF('Raw Data'!J$2:J$250,$B25)</f>
        <v>0</v>
      </c>
      <c r="M25">
        <f>COUNTIF('Raw Data'!K$2:K$250,$B25)</f>
        <v>0</v>
      </c>
      <c r="N25">
        <f>COUNTIF('Raw Data'!L$2:L$250,$B25)</f>
        <v>0</v>
      </c>
      <c r="O25">
        <f>COUNTIF('Raw Data'!M$2:M$250,$B25)</f>
        <v>0</v>
      </c>
      <c r="P25">
        <f>COUNTIF('Raw Data'!N$2:N$250,$B25)</f>
        <v>0</v>
      </c>
      <c r="Q25">
        <f>COUNTIF('Raw Data'!O$2:O$250,$B25)</f>
        <v>0</v>
      </c>
      <c r="R25">
        <f>COUNTIF('Raw Data'!P$2:P$250,$B25)</f>
        <v>0</v>
      </c>
      <c r="S25">
        <f>COUNTIF('Raw Data'!Q$2:Q$250,$B25)</f>
        <v>0</v>
      </c>
      <c r="T25">
        <f>COUNTIF('Raw Data'!R$2:R$250,$B25)</f>
        <v>0</v>
      </c>
      <c r="U25">
        <f>COUNTIF('Raw Data'!S$2:S$250,$B25)</f>
        <v>0</v>
      </c>
      <c r="V25">
        <f>COUNTIF('Raw Data'!T$2:T$250,$B25)</f>
        <v>0</v>
      </c>
      <c r="W25">
        <f>COUNTIF('Raw Data'!U$2:U$250,$B25)</f>
        <v>0</v>
      </c>
      <c r="X25">
        <f>COUNTIF('Raw Data'!V$2:V$250,$B25)</f>
        <v>1</v>
      </c>
      <c r="Y25">
        <f>COUNTIF('Raw Data'!W$2:W$250,$B25)</f>
        <v>0</v>
      </c>
      <c r="Z25">
        <f>COUNTIF('Raw Data'!X$2:X$250,$B25)</f>
        <v>0</v>
      </c>
      <c r="AA25">
        <f>COUNTIF('Raw Data'!Y$2:Y$250,$B25)</f>
        <v>0</v>
      </c>
      <c r="AB25">
        <f>COUNTIF('Raw Data'!Z$2:Z$250,$B25)</f>
        <v>0</v>
      </c>
      <c r="AC25">
        <f>COUNTIF('Raw Data'!AA$2:AA$250,$B25)</f>
        <v>5</v>
      </c>
      <c r="AD25">
        <f>COUNTIF('Raw Data'!AB$2:AB$250,$B25)</f>
        <v>0</v>
      </c>
      <c r="AE25">
        <f>COUNTIF('Raw Data'!AC$2:AC$250,$B25)</f>
        <v>0</v>
      </c>
      <c r="AF25">
        <f>COUNTIF('Raw Data'!AD$2:AD$250,$B25)</f>
        <v>0</v>
      </c>
    </row>
    <row r="26" spans="1:32" ht="12.75">
      <c r="A26" t="s">
        <v>38</v>
      </c>
      <c r="B26" s="3">
        <f t="shared" si="0"/>
        <v>25</v>
      </c>
      <c r="C26">
        <f>COUNTIF('Raw Data'!A$2:A$250,$B26)</f>
        <v>0</v>
      </c>
      <c r="D26">
        <f>COUNTIF('Raw Data'!B$2:B$250,$B26)</f>
        <v>0</v>
      </c>
      <c r="E26">
        <f>COUNTIF('Raw Data'!C$2:C$250,$B26)</f>
        <v>0</v>
      </c>
      <c r="F26">
        <f>COUNTIF('Raw Data'!D$2:D$250,$B26)</f>
        <v>0</v>
      </c>
      <c r="G26">
        <f>COUNTIF('Raw Data'!E$2:E$250,$B26)</f>
        <v>0</v>
      </c>
      <c r="H26">
        <f>COUNTIF('Raw Data'!F$2:F$250,$B26)</f>
        <v>0</v>
      </c>
      <c r="I26">
        <f>COUNTIF('Raw Data'!G$2:G$250,$B26)</f>
        <v>0</v>
      </c>
      <c r="J26">
        <f>COUNTIF('Raw Data'!H$2:H$250,$B26)</f>
        <v>0</v>
      </c>
      <c r="K26">
        <f>COUNTIF('Raw Data'!I$2:I$250,$B26)</f>
        <v>0</v>
      </c>
      <c r="L26">
        <f>COUNTIF('Raw Data'!J$2:J$250,$B26)</f>
        <v>0</v>
      </c>
      <c r="M26">
        <f>COUNTIF('Raw Data'!K$2:K$250,$B26)</f>
        <v>0</v>
      </c>
      <c r="N26">
        <f>COUNTIF('Raw Data'!L$2:L$250,$B26)</f>
        <v>0</v>
      </c>
      <c r="O26">
        <f>COUNTIF('Raw Data'!M$2:M$250,$B26)</f>
        <v>0</v>
      </c>
      <c r="P26">
        <f>COUNTIF('Raw Data'!N$2:N$250,$B26)</f>
        <v>0</v>
      </c>
      <c r="Q26">
        <f>COUNTIF('Raw Data'!O$2:O$250,$B26)</f>
        <v>5</v>
      </c>
      <c r="R26">
        <f>COUNTIF('Raw Data'!P$2:P$250,$B26)</f>
        <v>0</v>
      </c>
      <c r="S26">
        <f>COUNTIF('Raw Data'!Q$2:Q$250,$B26)</f>
        <v>0</v>
      </c>
      <c r="T26">
        <f>COUNTIF('Raw Data'!R$2:R$250,$B26)</f>
        <v>0</v>
      </c>
      <c r="U26">
        <f>COUNTIF('Raw Data'!S$2:S$250,$B26)</f>
        <v>0</v>
      </c>
      <c r="V26">
        <f>COUNTIF('Raw Data'!T$2:T$250,$B26)</f>
        <v>0</v>
      </c>
      <c r="W26">
        <f>COUNTIF('Raw Data'!U$2:U$250,$B26)</f>
        <v>0</v>
      </c>
      <c r="X26">
        <f>COUNTIF('Raw Data'!V$2:V$250,$B26)</f>
        <v>0</v>
      </c>
      <c r="Y26">
        <f>COUNTIF('Raw Data'!W$2:W$250,$B26)</f>
        <v>0</v>
      </c>
      <c r="Z26">
        <f>COUNTIF('Raw Data'!X$2:X$250,$B26)</f>
        <v>0</v>
      </c>
      <c r="AA26">
        <f>COUNTIF('Raw Data'!Y$2:Y$250,$B26)</f>
        <v>0</v>
      </c>
      <c r="AB26">
        <f>COUNTIF('Raw Data'!Z$2:Z$250,$B26)</f>
        <v>0</v>
      </c>
      <c r="AC26">
        <f>COUNTIF('Raw Data'!AA$2:AA$250,$B26)</f>
        <v>0</v>
      </c>
      <c r="AD26">
        <f>COUNTIF('Raw Data'!AB$2:AB$250,$B26)</f>
        <v>0</v>
      </c>
      <c r="AE26">
        <f>COUNTIF('Raw Data'!AC$2:AC$250,$B26)</f>
        <v>0</v>
      </c>
      <c r="AF26">
        <f>COUNTIF('Raw Data'!AD$2:AD$250,$B26)</f>
        <v>0</v>
      </c>
    </row>
    <row r="27" spans="1:32" ht="12.75">
      <c r="A27" t="s">
        <v>38</v>
      </c>
      <c r="B27" s="3">
        <f t="shared" si="0"/>
        <v>26</v>
      </c>
      <c r="C27">
        <f>COUNTIF('Raw Data'!A$2:A$250,$B27)</f>
        <v>0</v>
      </c>
      <c r="D27">
        <f>COUNTIF('Raw Data'!B$2:B$250,$B27)</f>
        <v>2</v>
      </c>
      <c r="E27">
        <f>COUNTIF('Raw Data'!C$2:C$250,$B27)</f>
        <v>0</v>
      </c>
      <c r="F27">
        <f>COUNTIF('Raw Data'!D$2:D$250,$B27)</f>
        <v>0</v>
      </c>
      <c r="G27">
        <f>COUNTIF('Raw Data'!E$2:E$250,$B27)</f>
        <v>1</v>
      </c>
      <c r="H27">
        <f>COUNTIF('Raw Data'!F$2:F$250,$B27)</f>
        <v>0</v>
      </c>
      <c r="I27">
        <f>COUNTIF('Raw Data'!G$2:G$250,$B27)</f>
        <v>0</v>
      </c>
      <c r="J27">
        <f>COUNTIF('Raw Data'!H$2:H$250,$B27)</f>
        <v>0</v>
      </c>
      <c r="K27">
        <f>COUNTIF('Raw Data'!I$2:I$250,$B27)</f>
        <v>0</v>
      </c>
      <c r="L27">
        <f>COUNTIF('Raw Data'!J$2:J$250,$B27)</f>
        <v>0</v>
      </c>
      <c r="M27">
        <f>COUNTIF('Raw Data'!K$2:K$250,$B27)</f>
        <v>0</v>
      </c>
      <c r="N27">
        <f>COUNTIF('Raw Data'!L$2:L$250,$B27)</f>
        <v>0</v>
      </c>
      <c r="O27">
        <f>COUNTIF('Raw Data'!M$2:M$250,$B27)</f>
        <v>0</v>
      </c>
      <c r="P27">
        <f>COUNTIF('Raw Data'!N$2:N$250,$B27)</f>
        <v>0</v>
      </c>
      <c r="Q27">
        <f>COUNTIF('Raw Data'!O$2:O$250,$B27)</f>
        <v>0</v>
      </c>
      <c r="R27">
        <f>COUNTIF('Raw Data'!P$2:P$250,$B27)</f>
        <v>3</v>
      </c>
      <c r="S27">
        <f>COUNTIF('Raw Data'!Q$2:Q$250,$B27)</f>
        <v>2</v>
      </c>
      <c r="T27">
        <f>COUNTIF('Raw Data'!R$2:R$250,$B27)</f>
        <v>0</v>
      </c>
      <c r="U27">
        <f>COUNTIF('Raw Data'!S$2:S$250,$B27)</f>
        <v>0</v>
      </c>
      <c r="V27">
        <f>COUNTIF('Raw Data'!T$2:T$250,$B27)</f>
        <v>0</v>
      </c>
      <c r="W27">
        <f>COUNTIF('Raw Data'!U$2:U$250,$B27)</f>
        <v>0</v>
      </c>
      <c r="X27">
        <f>COUNTIF('Raw Data'!V$2:V$250,$B27)</f>
        <v>0</v>
      </c>
      <c r="Y27">
        <f>COUNTIF('Raw Data'!W$2:W$250,$B27)</f>
        <v>0</v>
      </c>
      <c r="Z27">
        <f>COUNTIF('Raw Data'!X$2:X$250,$B27)</f>
        <v>0</v>
      </c>
      <c r="AA27">
        <f>COUNTIF('Raw Data'!Y$2:Y$250,$B27)</f>
        <v>0</v>
      </c>
      <c r="AB27">
        <f>COUNTIF('Raw Data'!Z$2:Z$250,$B27)</f>
        <v>0</v>
      </c>
      <c r="AC27">
        <f>COUNTIF('Raw Data'!AA$2:AA$250,$B27)</f>
        <v>0</v>
      </c>
      <c r="AD27">
        <f>COUNTIF('Raw Data'!AB$2:AB$250,$B27)</f>
        <v>0</v>
      </c>
      <c r="AE27">
        <f>COUNTIF('Raw Data'!AC$2:AC$250,$B27)</f>
        <v>1</v>
      </c>
      <c r="AF27">
        <f>COUNTIF('Raw Data'!AD$2:AD$250,$B27)</f>
        <v>0</v>
      </c>
    </row>
    <row r="28" spans="1:32" ht="12.75">
      <c r="A28" t="s">
        <v>38</v>
      </c>
      <c r="B28" s="3">
        <f t="shared" si="0"/>
        <v>27</v>
      </c>
      <c r="C28">
        <f>COUNTIF('Raw Data'!A$2:A$250,$B28)</f>
        <v>0</v>
      </c>
      <c r="D28">
        <f>COUNTIF('Raw Data'!B$2:B$250,$B28)</f>
        <v>2</v>
      </c>
      <c r="E28">
        <f>COUNTIF('Raw Data'!C$2:C$250,$B28)</f>
        <v>0</v>
      </c>
      <c r="F28">
        <f>COUNTIF('Raw Data'!D$2:D$250,$B28)</f>
        <v>0</v>
      </c>
      <c r="G28">
        <f>COUNTIF('Raw Data'!E$2:E$250,$B28)</f>
        <v>2</v>
      </c>
      <c r="H28">
        <f>COUNTIF('Raw Data'!F$2:F$250,$B28)</f>
        <v>0</v>
      </c>
      <c r="I28">
        <f>COUNTIF('Raw Data'!G$2:G$250,$B28)</f>
        <v>0</v>
      </c>
      <c r="J28">
        <f>COUNTIF('Raw Data'!H$2:H$250,$B28)</f>
        <v>0</v>
      </c>
      <c r="K28">
        <f>COUNTIF('Raw Data'!I$2:I$250,$B28)</f>
        <v>0</v>
      </c>
      <c r="L28">
        <f>COUNTIF('Raw Data'!J$2:J$250,$B28)</f>
        <v>0</v>
      </c>
      <c r="M28">
        <f>COUNTIF('Raw Data'!K$2:K$250,$B28)</f>
        <v>0</v>
      </c>
      <c r="N28">
        <f>COUNTIF('Raw Data'!L$2:L$250,$B28)</f>
        <v>0</v>
      </c>
      <c r="O28">
        <f>COUNTIF('Raw Data'!M$2:M$250,$B28)</f>
        <v>0</v>
      </c>
      <c r="P28">
        <f>COUNTIF('Raw Data'!N$2:N$250,$B28)</f>
        <v>0</v>
      </c>
      <c r="Q28">
        <f>COUNTIF('Raw Data'!O$2:O$250,$B28)</f>
        <v>0</v>
      </c>
      <c r="R28">
        <f>COUNTIF('Raw Data'!P$2:P$250,$B28)</f>
        <v>0</v>
      </c>
      <c r="S28">
        <f>COUNTIF('Raw Data'!Q$2:Q$250,$B28)</f>
        <v>0</v>
      </c>
      <c r="T28">
        <f>COUNTIF('Raw Data'!R$2:R$250,$B28)</f>
        <v>0</v>
      </c>
      <c r="U28">
        <f>COUNTIF('Raw Data'!S$2:S$250,$B28)</f>
        <v>0</v>
      </c>
      <c r="V28">
        <f>COUNTIF('Raw Data'!T$2:T$250,$B28)</f>
        <v>0</v>
      </c>
      <c r="W28">
        <f>COUNTIF('Raw Data'!U$2:U$250,$B28)</f>
        <v>0</v>
      </c>
      <c r="X28">
        <f>COUNTIF('Raw Data'!V$2:V$250,$B28)</f>
        <v>0</v>
      </c>
      <c r="Y28">
        <f>COUNTIF('Raw Data'!W$2:W$250,$B28)</f>
        <v>0</v>
      </c>
      <c r="Z28">
        <f>COUNTIF('Raw Data'!X$2:X$250,$B28)</f>
        <v>0</v>
      </c>
      <c r="AA28">
        <f>COUNTIF('Raw Data'!Y$2:Y$250,$B28)</f>
        <v>0</v>
      </c>
      <c r="AB28">
        <f>COUNTIF('Raw Data'!Z$2:Z$250,$B28)</f>
        <v>0</v>
      </c>
      <c r="AC28">
        <f>COUNTIF('Raw Data'!AA$2:AA$250,$B28)</f>
        <v>0</v>
      </c>
      <c r="AD28">
        <f>COUNTIF('Raw Data'!AB$2:AB$250,$B28)</f>
        <v>0</v>
      </c>
      <c r="AE28">
        <f>COUNTIF('Raw Data'!AC$2:AC$250,$B28)</f>
        <v>0</v>
      </c>
      <c r="AF28">
        <f>COUNTIF('Raw Data'!AD$2:AD$250,$B28)</f>
        <v>0</v>
      </c>
    </row>
    <row r="29" spans="1:32" ht="12.75">
      <c r="A29" t="s">
        <v>38</v>
      </c>
      <c r="B29" s="3">
        <f t="shared" si="0"/>
        <v>28</v>
      </c>
      <c r="C29">
        <f>COUNTIF('Raw Data'!A$2:A$250,$B29)</f>
        <v>0</v>
      </c>
      <c r="D29">
        <f>COUNTIF('Raw Data'!B$2:B$250,$B29)</f>
        <v>2</v>
      </c>
      <c r="E29">
        <f>COUNTIF('Raw Data'!C$2:C$250,$B29)</f>
        <v>0</v>
      </c>
      <c r="F29">
        <f>COUNTIF('Raw Data'!D$2:D$250,$B29)</f>
        <v>0</v>
      </c>
      <c r="G29">
        <f>COUNTIF('Raw Data'!E$2:E$250,$B29)</f>
        <v>0</v>
      </c>
      <c r="H29">
        <f>COUNTIF('Raw Data'!F$2:F$250,$B29)</f>
        <v>0</v>
      </c>
      <c r="I29">
        <f>COUNTIF('Raw Data'!G$2:G$250,$B29)</f>
        <v>0</v>
      </c>
      <c r="J29">
        <f>COUNTIF('Raw Data'!H$2:H$250,$B29)</f>
        <v>5</v>
      </c>
      <c r="K29">
        <f>COUNTIF('Raw Data'!I$2:I$250,$B29)</f>
        <v>0</v>
      </c>
      <c r="L29">
        <f>COUNTIF('Raw Data'!J$2:J$250,$B29)</f>
        <v>1</v>
      </c>
      <c r="M29">
        <f>COUNTIF('Raw Data'!K$2:K$250,$B29)</f>
        <v>0</v>
      </c>
      <c r="N29">
        <f>COUNTIF('Raw Data'!L$2:L$250,$B29)</f>
        <v>0</v>
      </c>
      <c r="O29">
        <f>COUNTIF('Raw Data'!M$2:M$250,$B29)</f>
        <v>0</v>
      </c>
      <c r="P29">
        <f>COUNTIF('Raw Data'!N$2:N$250,$B29)</f>
        <v>0</v>
      </c>
      <c r="Q29">
        <f>COUNTIF('Raw Data'!O$2:O$250,$B29)</f>
        <v>0</v>
      </c>
      <c r="R29">
        <f>COUNTIF('Raw Data'!P$2:P$250,$B29)</f>
        <v>0</v>
      </c>
      <c r="S29">
        <f>COUNTIF('Raw Data'!Q$2:Q$250,$B29)</f>
        <v>0</v>
      </c>
      <c r="T29">
        <f>COUNTIF('Raw Data'!R$2:R$250,$B29)</f>
        <v>0</v>
      </c>
      <c r="U29">
        <f>COUNTIF('Raw Data'!S$2:S$250,$B29)</f>
        <v>0</v>
      </c>
      <c r="V29">
        <f>COUNTIF('Raw Data'!T$2:T$250,$B29)</f>
        <v>0</v>
      </c>
      <c r="W29">
        <f>COUNTIF('Raw Data'!U$2:U$250,$B29)</f>
        <v>0</v>
      </c>
      <c r="X29">
        <f>COUNTIF('Raw Data'!V$2:V$250,$B29)</f>
        <v>0</v>
      </c>
      <c r="Y29">
        <f>COUNTIF('Raw Data'!W$2:W$250,$B29)</f>
        <v>0</v>
      </c>
      <c r="Z29">
        <f>COUNTIF('Raw Data'!X$2:X$250,$B29)</f>
        <v>0</v>
      </c>
      <c r="AA29">
        <f>COUNTIF('Raw Data'!Y$2:Y$250,$B29)</f>
        <v>0</v>
      </c>
      <c r="AB29">
        <f>COUNTIF('Raw Data'!Z$2:Z$250,$B29)</f>
        <v>0</v>
      </c>
      <c r="AC29">
        <f>COUNTIF('Raw Data'!AA$2:AA$250,$B29)</f>
        <v>0</v>
      </c>
      <c r="AD29">
        <f>COUNTIF('Raw Data'!AB$2:AB$250,$B29)</f>
        <v>0</v>
      </c>
      <c r="AE29">
        <f>COUNTIF('Raw Data'!AC$2:AC$250,$B29)</f>
        <v>0</v>
      </c>
      <c r="AF29">
        <f>COUNTIF('Raw Data'!AD$2:AD$250,$B29)</f>
        <v>0</v>
      </c>
    </row>
    <row r="30" spans="1:32" ht="12.75">
      <c r="A30" t="s">
        <v>38</v>
      </c>
      <c r="B30" s="3">
        <f t="shared" si="0"/>
        <v>29</v>
      </c>
      <c r="C30">
        <f>COUNTIF('Raw Data'!A$2:A$250,$B30)</f>
        <v>0</v>
      </c>
      <c r="D30">
        <f>COUNTIF('Raw Data'!B$2:B$250,$B30)</f>
        <v>1</v>
      </c>
      <c r="E30">
        <f>COUNTIF('Raw Data'!C$2:C$250,$B30)</f>
        <v>0</v>
      </c>
      <c r="F30">
        <f>COUNTIF('Raw Data'!D$2:D$250,$B30)</f>
        <v>0</v>
      </c>
      <c r="G30">
        <f>COUNTIF('Raw Data'!E$2:E$250,$B30)</f>
        <v>0</v>
      </c>
      <c r="H30">
        <f>COUNTIF('Raw Data'!F$2:F$250,$B30)</f>
        <v>0</v>
      </c>
      <c r="I30">
        <f>COUNTIF('Raw Data'!G$2:G$250,$B30)</f>
        <v>0</v>
      </c>
      <c r="J30">
        <f>COUNTIF('Raw Data'!H$2:H$250,$B30)</f>
        <v>0</v>
      </c>
      <c r="K30">
        <f>COUNTIF('Raw Data'!I$2:I$250,$B30)</f>
        <v>0</v>
      </c>
      <c r="L30">
        <f>COUNTIF('Raw Data'!J$2:J$250,$B30)</f>
        <v>0</v>
      </c>
      <c r="M30">
        <f>COUNTIF('Raw Data'!K$2:K$250,$B30)</f>
        <v>0</v>
      </c>
      <c r="N30">
        <f>COUNTIF('Raw Data'!L$2:L$250,$B30)</f>
        <v>0</v>
      </c>
      <c r="O30">
        <f>COUNTIF('Raw Data'!M$2:M$250,$B30)</f>
        <v>0</v>
      </c>
      <c r="P30">
        <f>COUNTIF('Raw Data'!N$2:N$250,$B30)</f>
        <v>0</v>
      </c>
      <c r="Q30">
        <f>COUNTIF('Raw Data'!O$2:O$250,$B30)</f>
        <v>0</v>
      </c>
      <c r="R30">
        <f>COUNTIF('Raw Data'!P$2:P$250,$B30)</f>
        <v>0</v>
      </c>
      <c r="S30">
        <f>COUNTIF('Raw Data'!Q$2:Q$250,$B30)</f>
        <v>0</v>
      </c>
      <c r="T30">
        <f>COUNTIF('Raw Data'!R$2:R$250,$B30)</f>
        <v>0</v>
      </c>
      <c r="U30">
        <f>COUNTIF('Raw Data'!S$2:S$250,$B30)</f>
        <v>0</v>
      </c>
      <c r="V30">
        <f>COUNTIF('Raw Data'!T$2:T$250,$B30)</f>
        <v>0</v>
      </c>
      <c r="W30">
        <f>COUNTIF('Raw Data'!U$2:U$250,$B30)</f>
        <v>0</v>
      </c>
      <c r="X30">
        <f>COUNTIF('Raw Data'!V$2:V$250,$B30)</f>
        <v>0</v>
      </c>
      <c r="Y30">
        <f>COUNTIF('Raw Data'!W$2:W$250,$B30)</f>
        <v>0</v>
      </c>
      <c r="Z30">
        <f>COUNTIF('Raw Data'!X$2:X$250,$B30)</f>
        <v>0</v>
      </c>
      <c r="AA30">
        <f>COUNTIF('Raw Data'!Y$2:Y$250,$B30)</f>
        <v>0</v>
      </c>
      <c r="AB30">
        <f>COUNTIF('Raw Data'!Z$2:Z$250,$B30)</f>
        <v>0</v>
      </c>
      <c r="AC30">
        <f>COUNTIF('Raw Data'!AA$2:AA$250,$B30)</f>
        <v>0</v>
      </c>
      <c r="AD30">
        <f>COUNTIF('Raw Data'!AB$2:AB$250,$B30)</f>
        <v>4</v>
      </c>
      <c r="AE30">
        <f>COUNTIF('Raw Data'!AC$2:AC$250,$B30)</f>
        <v>0</v>
      </c>
      <c r="AF30">
        <f>COUNTIF('Raw Data'!AD$2:AD$250,$B30)</f>
        <v>0</v>
      </c>
    </row>
    <row r="31" spans="1:32" ht="12.75">
      <c r="A31" t="s">
        <v>38</v>
      </c>
      <c r="B31" s="3">
        <f t="shared" si="0"/>
        <v>30</v>
      </c>
      <c r="C31">
        <f>COUNTIF('Raw Data'!A$2:A$250,$B31)</f>
        <v>0</v>
      </c>
      <c r="D31">
        <f>COUNTIF('Raw Data'!B$2:B$250,$B31)</f>
        <v>1</v>
      </c>
      <c r="E31">
        <f>COUNTIF('Raw Data'!C$2:C$250,$B31)</f>
        <v>0</v>
      </c>
      <c r="F31">
        <f>COUNTIF('Raw Data'!D$2:D$250,$B31)</f>
        <v>0</v>
      </c>
      <c r="G31">
        <f>COUNTIF('Raw Data'!E$2:E$250,$B31)</f>
        <v>0</v>
      </c>
      <c r="H31">
        <f>COUNTIF('Raw Data'!F$2:F$250,$B31)</f>
        <v>0</v>
      </c>
      <c r="I31">
        <f>COUNTIF('Raw Data'!G$2:G$250,$B31)</f>
        <v>0</v>
      </c>
      <c r="J31">
        <f>COUNTIF('Raw Data'!H$2:H$250,$B31)</f>
        <v>0</v>
      </c>
      <c r="K31">
        <f>COUNTIF('Raw Data'!I$2:I$250,$B31)</f>
        <v>0</v>
      </c>
      <c r="L31">
        <f>COUNTIF('Raw Data'!J$2:J$250,$B31)</f>
        <v>0</v>
      </c>
      <c r="M31">
        <f>COUNTIF('Raw Data'!K$2:K$250,$B31)</f>
        <v>0</v>
      </c>
      <c r="N31">
        <f>COUNTIF('Raw Data'!L$2:L$250,$B31)</f>
        <v>1</v>
      </c>
      <c r="O31">
        <f>COUNTIF('Raw Data'!M$2:M$250,$B31)</f>
        <v>0</v>
      </c>
      <c r="P31">
        <f>COUNTIF('Raw Data'!N$2:N$250,$B31)</f>
        <v>0</v>
      </c>
      <c r="Q31">
        <f>COUNTIF('Raw Data'!O$2:O$250,$B31)</f>
        <v>0</v>
      </c>
      <c r="R31">
        <f>COUNTIF('Raw Data'!P$2:P$250,$B31)</f>
        <v>0</v>
      </c>
      <c r="S31">
        <f>COUNTIF('Raw Data'!Q$2:Q$250,$B31)</f>
        <v>0</v>
      </c>
      <c r="T31">
        <f>COUNTIF('Raw Data'!R$2:R$250,$B31)</f>
        <v>0</v>
      </c>
      <c r="U31">
        <f>COUNTIF('Raw Data'!S$2:S$250,$B31)</f>
        <v>0</v>
      </c>
      <c r="V31">
        <f>COUNTIF('Raw Data'!T$2:T$250,$B31)</f>
        <v>0</v>
      </c>
      <c r="W31">
        <f>COUNTIF('Raw Data'!U$2:U$250,$B31)</f>
        <v>0</v>
      </c>
      <c r="X31">
        <f>COUNTIF('Raw Data'!V$2:V$250,$B31)</f>
        <v>0</v>
      </c>
      <c r="Y31">
        <f>COUNTIF('Raw Data'!W$2:W$250,$B31)</f>
        <v>0</v>
      </c>
      <c r="Z31">
        <f>COUNTIF('Raw Data'!X$2:X$250,$B31)</f>
        <v>0</v>
      </c>
      <c r="AA31">
        <f>COUNTIF('Raw Data'!Y$2:Y$250,$B31)</f>
        <v>0</v>
      </c>
      <c r="AB31">
        <f>COUNTIF('Raw Data'!Z$2:Z$250,$B31)</f>
        <v>0</v>
      </c>
      <c r="AC31">
        <f>COUNTIF('Raw Data'!AA$2:AA$250,$B31)</f>
        <v>0</v>
      </c>
      <c r="AD31">
        <f>COUNTIF('Raw Data'!AB$2:AB$250,$B31)</f>
        <v>0</v>
      </c>
      <c r="AE31">
        <f>COUNTIF('Raw Data'!AC$2:AC$250,$B31)</f>
        <v>0</v>
      </c>
      <c r="AF31">
        <f>COUNTIF('Raw Data'!AD$2:AD$250,$B31)</f>
        <v>3</v>
      </c>
    </row>
    <row r="32" spans="1:32" ht="12.75">
      <c r="A32" t="s">
        <v>38</v>
      </c>
      <c r="B32" s="3">
        <f t="shared" si="0"/>
        <v>31</v>
      </c>
      <c r="C32">
        <f>COUNTIF('Raw Data'!A$2:A$250,$B32)</f>
        <v>0</v>
      </c>
      <c r="D32">
        <f>COUNTIF('Raw Data'!B$2:B$250,$B32)</f>
        <v>0</v>
      </c>
      <c r="E32">
        <f>COUNTIF('Raw Data'!C$2:C$250,$B32)</f>
        <v>0</v>
      </c>
      <c r="F32">
        <f>COUNTIF('Raw Data'!D$2:D$250,$B32)</f>
        <v>0</v>
      </c>
      <c r="G32">
        <f>COUNTIF('Raw Data'!E$2:E$250,$B32)</f>
        <v>0</v>
      </c>
      <c r="H32">
        <f>COUNTIF('Raw Data'!F$2:F$250,$B32)</f>
        <v>0</v>
      </c>
      <c r="I32">
        <f>COUNTIF('Raw Data'!G$2:G$250,$B32)</f>
        <v>0</v>
      </c>
      <c r="J32">
        <f>COUNTIF('Raw Data'!H$2:H$250,$B32)</f>
        <v>0</v>
      </c>
      <c r="K32">
        <f>COUNTIF('Raw Data'!I$2:I$250,$B32)</f>
        <v>0</v>
      </c>
      <c r="L32">
        <f>COUNTIF('Raw Data'!J$2:J$250,$B32)</f>
        <v>0</v>
      </c>
      <c r="M32">
        <f>COUNTIF('Raw Data'!K$2:K$250,$B32)</f>
        <v>0</v>
      </c>
      <c r="N32">
        <f>COUNTIF('Raw Data'!L$2:L$250,$B32)</f>
        <v>0</v>
      </c>
      <c r="O32">
        <f>COUNTIF('Raw Data'!M$2:M$250,$B32)</f>
        <v>0</v>
      </c>
      <c r="P32">
        <f>COUNTIF('Raw Data'!N$2:N$250,$B32)</f>
        <v>0</v>
      </c>
      <c r="Q32">
        <f>COUNTIF('Raw Data'!O$2:O$250,$B32)</f>
        <v>1</v>
      </c>
      <c r="R32">
        <f>COUNTIF('Raw Data'!P$2:P$250,$B32)</f>
        <v>0</v>
      </c>
      <c r="S32">
        <f>COUNTIF('Raw Data'!Q$2:Q$250,$B32)</f>
        <v>0</v>
      </c>
      <c r="T32">
        <f>COUNTIF('Raw Data'!R$2:R$250,$B32)</f>
        <v>0</v>
      </c>
      <c r="U32">
        <f>COUNTIF('Raw Data'!S$2:S$250,$B32)</f>
        <v>0</v>
      </c>
      <c r="V32">
        <f>COUNTIF('Raw Data'!T$2:T$250,$B32)</f>
        <v>0</v>
      </c>
      <c r="W32">
        <f>COUNTIF('Raw Data'!U$2:U$250,$B32)</f>
        <v>0</v>
      </c>
      <c r="X32">
        <f>COUNTIF('Raw Data'!V$2:V$250,$B32)</f>
        <v>0</v>
      </c>
      <c r="Y32">
        <f>COUNTIF('Raw Data'!W$2:W$250,$B32)</f>
        <v>0</v>
      </c>
      <c r="Z32">
        <f>COUNTIF('Raw Data'!X$2:X$250,$B32)</f>
        <v>0</v>
      </c>
      <c r="AA32">
        <f>COUNTIF('Raw Data'!Y$2:Y$250,$B32)</f>
        <v>0</v>
      </c>
      <c r="AB32">
        <f>COUNTIF('Raw Data'!Z$2:Z$250,$B32)</f>
        <v>0</v>
      </c>
      <c r="AC32">
        <f>COUNTIF('Raw Data'!AA$2:AA$250,$B32)</f>
        <v>0</v>
      </c>
      <c r="AD32">
        <f>COUNTIF('Raw Data'!AB$2:AB$250,$B32)</f>
        <v>5</v>
      </c>
      <c r="AE32">
        <f>COUNTIF('Raw Data'!AC$2:AC$250,$B32)</f>
        <v>0</v>
      </c>
      <c r="AF32">
        <f>COUNTIF('Raw Data'!AD$2:AD$250,$B32)</f>
        <v>0</v>
      </c>
    </row>
    <row r="33" spans="1:32" ht="12.75">
      <c r="A33" t="s">
        <v>38</v>
      </c>
      <c r="B33" s="3">
        <f t="shared" si="0"/>
        <v>32</v>
      </c>
      <c r="C33">
        <f>COUNTIF('Raw Data'!A$2:A$250,$B33)</f>
        <v>0</v>
      </c>
      <c r="D33">
        <f>COUNTIF('Raw Data'!B$2:B$250,$B33)</f>
        <v>0</v>
      </c>
      <c r="E33">
        <f>COUNTIF('Raw Data'!C$2:C$250,$B33)</f>
        <v>0</v>
      </c>
      <c r="F33">
        <f>COUNTIF('Raw Data'!D$2:D$250,$B33)</f>
        <v>0</v>
      </c>
      <c r="G33">
        <f>COUNTIF('Raw Data'!E$2:E$250,$B33)</f>
        <v>0</v>
      </c>
      <c r="H33">
        <f>COUNTIF('Raw Data'!F$2:F$250,$B33)</f>
        <v>0</v>
      </c>
      <c r="I33">
        <f>COUNTIF('Raw Data'!G$2:G$250,$B33)</f>
        <v>0</v>
      </c>
      <c r="J33">
        <f>COUNTIF('Raw Data'!H$2:H$250,$B33)</f>
        <v>0</v>
      </c>
      <c r="K33">
        <f>COUNTIF('Raw Data'!I$2:I$250,$B33)</f>
        <v>0</v>
      </c>
      <c r="L33">
        <f>COUNTIF('Raw Data'!J$2:J$250,$B33)</f>
        <v>0</v>
      </c>
      <c r="M33">
        <f>COUNTIF('Raw Data'!K$2:K$250,$B33)</f>
        <v>0</v>
      </c>
      <c r="N33">
        <f>COUNTIF('Raw Data'!L$2:L$250,$B33)</f>
        <v>1</v>
      </c>
      <c r="O33">
        <f>COUNTIF('Raw Data'!M$2:M$250,$B33)</f>
        <v>0</v>
      </c>
      <c r="P33">
        <f>COUNTIF('Raw Data'!N$2:N$250,$B33)</f>
        <v>0</v>
      </c>
      <c r="Q33">
        <f>COUNTIF('Raw Data'!O$2:O$250,$B33)</f>
        <v>1</v>
      </c>
      <c r="R33">
        <f>COUNTIF('Raw Data'!P$2:P$250,$B33)</f>
        <v>0</v>
      </c>
      <c r="S33">
        <f>COUNTIF('Raw Data'!Q$2:Q$250,$B33)</f>
        <v>0</v>
      </c>
      <c r="T33">
        <f>COUNTIF('Raw Data'!R$2:R$250,$B33)</f>
        <v>0</v>
      </c>
      <c r="U33">
        <f>COUNTIF('Raw Data'!S$2:S$250,$B33)</f>
        <v>0</v>
      </c>
      <c r="V33">
        <f>COUNTIF('Raw Data'!T$2:T$250,$B33)</f>
        <v>0</v>
      </c>
      <c r="W33">
        <f>COUNTIF('Raw Data'!U$2:U$250,$B33)</f>
        <v>0</v>
      </c>
      <c r="X33">
        <f>COUNTIF('Raw Data'!V$2:V$250,$B33)</f>
        <v>0</v>
      </c>
      <c r="Y33">
        <f>COUNTIF('Raw Data'!W$2:W$250,$B33)</f>
        <v>0</v>
      </c>
      <c r="Z33">
        <f>COUNTIF('Raw Data'!X$2:X$250,$B33)</f>
        <v>0</v>
      </c>
      <c r="AA33">
        <f>COUNTIF('Raw Data'!Y$2:Y$250,$B33)</f>
        <v>0</v>
      </c>
      <c r="AB33">
        <f>COUNTIF('Raw Data'!Z$2:Z$250,$B33)</f>
        <v>0</v>
      </c>
      <c r="AC33">
        <f>COUNTIF('Raw Data'!AA$2:AA$250,$B33)</f>
        <v>0</v>
      </c>
      <c r="AD33">
        <f>COUNTIF('Raw Data'!AB$2:AB$250,$B33)</f>
        <v>0</v>
      </c>
      <c r="AE33">
        <f>COUNTIF('Raw Data'!AC$2:AC$250,$B33)</f>
        <v>0</v>
      </c>
      <c r="AF33">
        <f>COUNTIF('Raw Data'!AD$2:AD$250,$B33)</f>
        <v>3</v>
      </c>
    </row>
    <row r="34" spans="1:32" ht="12.75">
      <c r="A34" t="s">
        <v>38</v>
      </c>
      <c r="B34" s="3">
        <f t="shared" si="0"/>
        <v>33</v>
      </c>
      <c r="C34">
        <f>COUNTIF('Raw Data'!A$2:A$250,$B34)</f>
        <v>0</v>
      </c>
      <c r="D34">
        <f>COUNTIF('Raw Data'!B$2:B$250,$B34)</f>
        <v>0</v>
      </c>
      <c r="E34">
        <f>COUNTIF('Raw Data'!C$2:C$250,$B34)</f>
        <v>0</v>
      </c>
      <c r="F34">
        <f>COUNTIF('Raw Data'!D$2:D$250,$B34)</f>
        <v>4</v>
      </c>
      <c r="G34">
        <f>COUNTIF('Raw Data'!E$2:E$250,$B34)</f>
        <v>0</v>
      </c>
      <c r="H34">
        <f>COUNTIF('Raw Data'!F$2:F$250,$B34)</f>
        <v>0</v>
      </c>
      <c r="I34">
        <f>COUNTIF('Raw Data'!G$2:G$250,$B34)</f>
        <v>0</v>
      </c>
      <c r="J34">
        <f>COUNTIF('Raw Data'!H$2:H$250,$B34)</f>
        <v>0</v>
      </c>
      <c r="K34">
        <f>COUNTIF('Raw Data'!I$2:I$250,$B34)</f>
        <v>0</v>
      </c>
      <c r="L34">
        <f>COUNTIF('Raw Data'!J$2:J$250,$B34)</f>
        <v>0</v>
      </c>
      <c r="M34">
        <f>COUNTIF('Raw Data'!K$2:K$250,$B34)</f>
        <v>0</v>
      </c>
      <c r="N34">
        <f>COUNTIF('Raw Data'!L$2:L$250,$B34)</f>
        <v>0</v>
      </c>
      <c r="O34">
        <f>COUNTIF('Raw Data'!M$2:M$250,$B34)</f>
        <v>0</v>
      </c>
      <c r="P34">
        <f>COUNTIF('Raw Data'!N$2:N$250,$B34)</f>
        <v>0</v>
      </c>
      <c r="Q34">
        <f>COUNTIF('Raw Data'!O$2:O$250,$B34)</f>
        <v>0</v>
      </c>
      <c r="R34">
        <f>COUNTIF('Raw Data'!P$2:P$250,$B34)</f>
        <v>0</v>
      </c>
      <c r="S34">
        <f>COUNTIF('Raw Data'!Q$2:Q$250,$B34)</f>
        <v>0</v>
      </c>
      <c r="T34">
        <f>COUNTIF('Raw Data'!R$2:R$250,$B34)</f>
        <v>0</v>
      </c>
      <c r="U34">
        <f>COUNTIF('Raw Data'!S$2:S$250,$B34)</f>
        <v>0</v>
      </c>
      <c r="V34">
        <f>COUNTIF('Raw Data'!T$2:T$250,$B34)</f>
        <v>0</v>
      </c>
      <c r="W34">
        <f>COUNTIF('Raw Data'!U$2:U$250,$B34)</f>
        <v>0</v>
      </c>
      <c r="X34">
        <f>COUNTIF('Raw Data'!V$2:V$250,$B34)</f>
        <v>0</v>
      </c>
      <c r="Y34">
        <f>COUNTIF('Raw Data'!W$2:W$250,$B34)</f>
        <v>0</v>
      </c>
      <c r="Z34">
        <f>COUNTIF('Raw Data'!X$2:X$250,$B34)</f>
        <v>0</v>
      </c>
      <c r="AA34">
        <f>COUNTIF('Raw Data'!Y$2:Y$250,$B34)</f>
        <v>0</v>
      </c>
      <c r="AB34">
        <f>COUNTIF('Raw Data'!Z$2:Z$250,$B34)</f>
        <v>0</v>
      </c>
      <c r="AC34">
        <f>COUNTIF('Raw Data'!AA$2:AA$250,$B34)</f>
        <v>0</v>
      </c>
      <c r="AD34">
        <f>COUNTIF('Raw Data'!AB$2:AB$250,$B34)</f>
        <v>1</v>
      </c>
      <c r="AE34">
        <f>COUNTIF('Raw Data'!AC$2:AC$250,$B34)</f>
        <v>0</v>
      </c>
      <c r="AF34">
        <f>COUNTIF('Raw Data'!AD$2:AD$250,$B34)</f>
        <v>0</v>
      </c>
    </row>
    <row r="35" spans="1:32" ht="12.75">
      <c r="A35" t="s">
        <v>38</v>
      </c>
      <c r="B35" s="3">
        <f aca="true" t="shared" si="1" ref="B35:B66">B34+1</f>
        <v>34</v>
      </c>
      <c r="C35">
        <f>COUNTIF('Raw Data'!A$2:A$250,$B35)</f>
        <v>0</v>
      </c>
      <c r="D35">
        <f>COUNTIF('Raw Data'!B$2:B$250,$B35)</f>
        <v>3</v>
      </c>
      <c r="E35">
        <f>COUNTIF('Raw Data'!C$2:C$250,$B35)</f>
        <v>4</v>
      </c>
      <c r="F35">
        <f>COUNTIF('Raw Data'!D$2:D$250,$B35)</f>
        <v>0</v>
      </c>
      <c r="G35">
        <f>COUNTIF('Raw Data'!E$2:E$250,$B35)</f>
        <v>0</v>
      </c>
      <c r="H35">
        <f>COUNTIF('Raw Data'!F$2:F$250,$B35)</f>
        <v>0</v>
      </c>
      <c r="I35">
        <f>COUNTIF('Raw Data'!G$2:G$250,$B35)</f>
        <v>0</v>
      </c>
      <c r="J35">
        <f>COUNTIF('Raw Data'!H$2:H$250,$B35)</f>
        <v>0</v>
      </c>
      <c r="K35">
        <f>COUNTIF('Raw Data'!I$2:I$250,$B35)</f>
        <v>0</v>
      </c>
      <c r="L35">
        <f>COUNTIF('Raw Data'!J$2:J$250,$B35)</f>
        <v>0</v>
      </c>
      <c r="M35">
        <f>COUNTIF('Raw Data'!K$2:K$250,$B35)</f>
        <v>0</v>
      </c>
      <c r="N35">
        <f>COUNTIF('Raw Data'!L$2:L$250,$B35)</f>
        <v>0</v>
      </c>
      <c r="O35">
        <f>COUNTIF('Raw Data'!M$2:M$250,$B35)</f>
        <v>0</v>
      </c>
      <c r="P35">
        <f>COUNTIF('Raw Data'!N$2:N$250,$B35)</f>
        <v>0</v>
      </c>
      <c r="Q35">
        <f>COUNTIF('Raw Data'!O$2:O$250,$B35)</f>
        <v>0</v>
      </c>
      <c r="R35">
        <f>COUNTIF('Raw Data'!P$2:P$250,$B35)</f>
        <v>0</v>
      </c>
      <c r="S35">
        <f>COUNTIF('Raw Data'!Q$2:Q$250,$B35)</f>
        <v>0</v>
      </c>
      <c r="T35">
        <f>COUNTIF('Raw Data'!R$2:R$250,$B35)</f>
        <v>0</v>
      </c>
      <c r="U35">
        <f>COUNTIF('Raw Data'!S$2:S$250,$B35)</f>
        <v>0</v>
      </c>
      <c r="V35">
        <f>COUNTIF('Raw Data'!T$2:T$250,$B35)</f>
        <v>0</v>
      </c>
      <c r="W35">
        <f>COUNTIF('Raw Data'!U$2:U$250,$B35)</f>
        <v>0</v>
      </c>
      <c r="X35">
        <f>COUNTIF('Raw Data'!V$2:V$250,$B35)</f>
        <v>0</v>
      </c>
      <c r="Y35">
        <f>COUNTIF('Raw Data'!W$2:W$250,$B35)</f>
        <v>0</v>
      </c>
      <c r="Z35">
        <f>COUNTIF('Raw Data'!X$2:X$250,$B35)</f>
        <v>0</v>
      </c>
      <c r="AA35">
        <f>COUNTIF('Raw Data'!Y$2:Y$250,$B35)</f>
        <v>0</v>
      </c>
      <c r="AB35">
        <f>COUNTIF('Raw Data'!Z$2:Z$250,$B35)</f>
        <v>0</v>
      </c>
      <c r="AC35">
        <f>COUNTIF('Raw Data'!AA$2:AA$250,$B35)</f>
        <v>0</v>
      </c>
      <c r="AD35">
        <f>COUNTIF('Raw Data'!AB$2:AB$250,$B35)</f>
        <v>0</v>
      </c>
      <c r="AE35">
        <f>COUNTIF('Raw Data'!AC$2:AC$250,$B35)</f>
        <v>0</v>
      </c>
      <c r="AF35">
        <f>COUNTIF('Raw Data'!AD$2:AD$250,$B35)</f>
        <v>0</v>
      </c>
    </row>
    <row r="36" spans="1:32" ht="12.75">
      <c r="A36" t="s">
        <v>38</v>
      </c>
      <c r="B36" s="3">
        <f t="shared" si="1"/>
        <v>35</v>
      </c>
      <c r="C36">
        <f>COUNTIF('Raw Data'!A$2:A$250,$B36)</f>
        <v>0</v>
      </c>
      <c r="D36">
        <f>COUNTIF('Raw Data'!B$2:B$250,$B36)</f>
        <v>0</v>
      </c>
      <c r="E36">
        <f>COUNTIF('Raw Data'!C$2:C$250,$B36)</f>
        <v>0</v>
      </c>
      <c r="F36">
        <f>COUNTIF('Raw Data'!D$2:D$250,$B36)</f>
        <v>0</v>
      </c>
      <c r="G36">
        <f>COUNTIF('Raw Data'!E$2:E$250,$B36)</f>
        <v>1</v>
      </c>
      <c r="H36">
        <f>COUNTIF('Raw Data'!F$2:F$250,$B36)</f>
        <v>0</v>
      </c>
      <c r="I36">
        <f>COUNTIF('Raw Data'!G$2:G$250,$B36)</f>
        <v>0</v>
      </c>
      <c r="J36">
        <f>COUNTIF('Raw Data'!H$2:H$250,$B36)</f>
        <v>0</v>
      </c>
      <c r="K36">
        <f>COUNTIF('Raw Data'!I$2:I$250,$B36)</f>
        <v>0</v>
      </c>
      <c r="L36">
        <f>COUNTIF('Raw Data'!J$2:J$250,$B36)</f>
        <v>1</v>
      </c>
      <c r="M36">
        <f>COUNTIF('Raw Data'!K$2:K$250,$B36)</f>
        <v>0</v>
      </c>
      <c r="N36">
        <f>COUNTIF('Raw Data'!L$2:L$250,$B36)</f>
        <v>0</v>
      </c>
      <c r="O36">
        <f>COUNTIF('Raw Data'!M$2:M$250,$B36)</f>
        <v>0</v>
      </c>
      <c r="P36">
        <f>COUNTIF('Raw Data'!N$2:N$250,$B36)</f>
        <v>0</v>
      </c>
      <c r="Q36">
        <f>COUNTIF('Raw Data'!O$2:O$250,$B36)</f>
        <v>1</v>
      </c>
      <c r="R36">
        <f>COUNTIF('Raw Data'!P$2:P$250,$B36)</f>
        <v>1</v>
      </c>
      <c r="S36">
        <f>COUNTIF('Raw Data'!Q$2:Q$250,$B36)</f>
        <v>0</v>
      </c>
      <c r="T36">
        <f>COUNTIF('Raw Data'!R$2:R$250,$B36)</f>
        <v>0</v>
      </c>
      <c r="U36">
        <f>COUNTIF('Raw Data'!S$2:S$250,$B36)</f>
        <v>0</v>
      </c>
      <c r="V36">
        <f>COUNTIF('Raw Data'!T$2:T$250,$B36)</f>
        <v>0</v>
      </c>
      <c r="W36">
        <f>COUNTIF('Raw Data'!U$2:U$250,$B36)</f>
        <v>0</v>
      </c>
      <c r="X36">
        <f>COUNTIF('Raw Data'!V$2:V$250,$B36)</f>
        <v>0</v>
      </c>
      <c r="Y36">
        <f>COUNTIF('Raw Data'!W$2:W$250,$B36)</f>
        <v>0</v>
      </c>
      <c r="Z36">
        <f>COUNTIF('Raw Data'!X$2:X$250,$B36)</f>
        <v>0</v>
      </c>
      <c r="AA36">
        <f>COUNTIF('Raw Data'!Y$2:Y$250,$B36)</f>
        <v>0</v>
      </c>
      <c r="AB36">
        <f>COUNTIF('Raw Data'!Z$2:Z$250,$B36)</f>
        <v>2</v>
      </c>
      <c r="AC36">
        <f>COUNTIF('Raw Data'!AA$2:AA$250,$B36)</f>
        <v>0</v>
      </c>
      <c r="AD36">
        <f>COUNTIF('Raw Data'!AB$2:AB$250,$B36)</f>
        <v>0</v>
      </c>
      <c r="AE36">
        <f>COUNTIF('Raw Data'!AC$2:AC$250,$B36)</f>
        <v>2</v>
      </c>
      <c r="AF36">
        <f>COUNTIF('Raw Data'!AD$2:AD$250,$B36)</f>
        <v>0</v>
      </c>
    </row>
    <row r="37" spans="1:32" ht="12.75">
      <c r="A37" t="s">
        <v>38</v>
      </c>
      <c r="B37" s="3">
        <f t="shared" si="1"/>
        <v>36</v>
      </c>
      <c r="C37">
        <f>COUNTIF('Raw Data'!A$2:A$250,$B37)</f>
        <v>0</v>
      </c>
      <c r="D37">
        <f>COUNTIF('Raw Data'!B$2:B$250,$B37)</f>
        <v>0</v>
      </c>
      <c r="E37">
        <f>COUNTIF('Raw Data'!C$2:C$250,$B37)</f>
        <v>0</v>
      </c>
      <c r="F37">
        <f>COUNTIF('Raw Data'!D$2:D$250,$B37)</f>
        <v>0</v>
      </c>
      <c r="G37">
        <f>COUNTIF('Raw Data'!E$2:E$250,$B37)</f>
        <v>0</v>
      </c>
      <c r="H37">
        <f>COUNTIF('Raw Data'!F$2:F$250,$B37)</f>
        <v>0</v>
      </c>
      <c r="I37">
        <f>COUNTIF('Raw Data'!G$2:G$250,$B37)</f>
        <v>0</v>
      </c>
      <c r="J37">
        <f>COUNTIF('Raw Data'!H$2:H$250,$B37)</f>
        <v>0</v>
      </c>
      <c r="K37">
        <f>COUNTIF('Raw Data'!I$2:I$250,$B37)</f>
        <v>0</v>
      </c>
      <c r="L37">
        <f>COUNTIF('Raw Data'!J$2:J$250,$B37)</f>
        <v>0</v>
      </c>
      <c r="M37">
        <f>COUNTIF('Raw Data'!K$2:K$250,$B37)</f>
        <v>0</v>
      </c>
      <c r="N37">
        <f>COUNTIF('Raw Data'!L$2:L$250,$B37)</f>
        <v>0</v>
      </c>
      <c r="O37">
        <f>COUNTIF('Raw Data'!M$2:M$250,$B37)</f>
        <v>0</v>
      </c>
      <c r="P37">
        <f>COUNTIF('Raw Data'!N$2:N$250,$B37)</f>
        <v>0</v>
      </c>
      <c r="Q37">
        <f>COUNTIF('Raw Data'!O$2:O$250,$B37)</f>
        <v>2</v>
      </c>
      <c r="R37">
        <f>COUNTIF('Raw Data'!P$2:P$250,$B37)</f>
        <v>0</v>
      </c>
      <c r="S37">
        <f>COUNTIF('Raw Data'!Q$2:Q$250,$B37)</f>
        <v>0</v>
      </c>
      <c r="T37">
        <f>COUNTIF('Raw Data'!R$2:R$250,$B37)</f>
        <v>1</v>
      </c>
      <c r="U37">
        <f>COUNTIF('Raw Data'!S$2:S$250,$B37)</f>
        <v>0</v>
      </c>
      <c r="V37">
        <f>COUNTIF('Raw Data'!T$2:T$250,$B37)</f>
        <v>0</v>
      </c>
      <c r="W37">
        <f>COUNTIF('Raw Data'!U$2:U$250,$B37)</f>
        <v>0</v>
      </c>
      <c r="X37">
        <f>COUNTIF('Raw Data'!V$2:V$250,$B37)</f>
        <v>0</v>
      </c>
      <c r="Y37">
        <f>COUNTIF('Raw Data'!W$2:W$250,$B37)</f>
        <v>0</v>
      </c>
      <c r="Z37">
        <f>COUNTIF('Raw Data'!X$2:X$250,$B37)</f>
        <v>0</v>
      </c>
      <c r="AA37">
        <f>COUNTIF('Raw Data'!Y$2:Y$250,$B37)</f>
        <v>0</v>
      </c>
      <c r="AB37">
        <f>COUNTIF('Raw Data'!Z$2:Z$250,$B37)</f>
        <v>0</v>
      </c>
      <c r="AC37">
        <f>COUNTIF('Raw Data'!AA$2:AA$250,$B37)</f>
        <v>0</v>
      </c>
      <c r="AD37">
        <f>COUNTIF('Raw Data'!AB$2:AB$250,$B37)</f>
        <v>0</v>
      </c>
      <c r="AE37">
        <f>COUNTIF('Raw Data'!AC$2:AC$250,$B37)</f>
        <v>0</v>
      </c>
      <c r="AF37">
        <f>COUNTIF('Raw Data'!AD$2:AD$250,$B37)</f>
        <v>3</v>
      </c>
    </row>
    <row r="38" spans="1:32" ht="12.75">
      <c r="A38" t="s">
        <v>38</v>
      </c>
      <c r="B38" s="3">
        <f t="shared" si="1"/>
        <v>37</v>
      </c>
      <c r="C38">
        <f>COUNTIF('Raw Data'!A$2:A$250,$B38)</f>
        <v>0</v>
      </c>
      <c r="D38">
        <f>COUNTIF('Raw Data'!B$2:B$250,$B38)</f>
        <v>0</v>
      </c>
      <c r="E38">
        <f>COUNTIF('Raw Data'!C$2:C$250,$B38)</f>
        <v>0</v>
      </c>
      <c r="F38">
        <f>COUNTIF('Raw Data'!D$2:D$250,$B38)</f>
        <v>0</v>
      </c>
      <c r="G38">
        <f>COUNTIF('Raw Data'!E$2:E$250,$B38)</f>
        <v>0</v>
      </c>
      <c r="H38">
        <f>COUNTIF('Raw Data'!F$2:F$250,$B38)</f>
        <v>0</v>
      </c>
      <c r="I38">
        <f>COUNTIF('Raw Data'!G$2:G$250,$B38)</f>
        <v>0</v>
      </c>
      <c r="J38">
        <f>COUNTIF('Raw Data'!H$2:H$250,$B38)</f>
        <v>0</v>
      </c>
      <c r="K38">
        <f>COUNTIF('Raw Data'!I$2:I$250,$B38)</f>
        <v>0</v>
      </c>
      <c r="L38">
        <f>COUNTIF('Raw Data'!J$2:J$250,$B38)</f>
        <v>0</v>
      </c>
      <c r="M38">
        <f>COUNTIF('Raw Data'!K$2:K$250,$B38)</f>
        <v>0</v>
      </c>
      <c r="N38">
        <f>COUNTIF('Raw Data'!L$2:L$250,$B38)</f>
        <v>1</v>
      </c>
      <c r="O38">
        <f>COUNTIF('Raw Data'!M$2:M$250,$B38)</f>
        <v>0</v>
      </c>
      <c r="P38">
        <f>COUNTIF('Raw Data'!N$2:N$250,$B38)</f>
        <v>0</v>
      </c>
      <c r="Q38">
        <f>COUNTIF('Raw Data'!O$2:O$250,$B38)</f>
        <v>1</v>
      </c>
      <c r="R38">
        <f>COUNTIF('Raw Data'!P$2:P$250,$B38)</f>
        <v>0</v>
      </c>
      <c r="S38">
        <f>COUNTIF('Raw Data'!Q$2:Q$250,$B38)</f>
        <v>0</v>
      </c>
      <c r="T38">
        <f>COUNTIF('Raw Data'!R$2:R$250,$B38)</f>
        <v>0</v>
      </c>
      <c r="U38">
        <f>COUNTIF('Raw Data'!S$2:S$250,$B38)</f>
        <v>0</v>
      </c>
      <c r="V38">
        <f>COUNTIF('Raw Data'!T$2:T$250,$B38)</f>
        <v>1</v>
      </c>
      <c r="W38">
        <f>COUNTIF('Raw Data'!U$2:U$250,$B38)</f>
        <v>0</v>
      </c>
      <c r="X38">
        <f>COUNTIF('Raw Data'!V$2:V$250,$B38)</f>
        <v>0</v>
      </c>
      <c r="Y38">
        <f>COUNTIF('Raw Data'!W$2:W$250,$B38)</f>
        <v>0</v>
      </c>
      <c r="Z38">
        <f>COUNTIF('Raw Data'!X$2:X$250,$B38)</f>
        <v>0</v>
      </c>
      <c r="AA38">
        <f>COUNTIF('Raw Data'!Y$2:Y$250,$B38)</f>
        <v>0</v>
      </c>
      <c r="AB38">
        <f>COUNTIF('Raw Data'!Z$2:Z$250,$B38)</f>
        <v>0</v>
      </c>
      <c r="AC38">
        <f>COUNTIF('Raw Data'!AA$2:AA$250,$B38)</f>
        <v>0</v>
      </c>
      <c r="AD38">
        <f>COUNTIF('Raw Data'!AB$2:AB$250,$B38)</f>
        <v>0</v>
      </c>
      <c r="AE38">
        <f>COUNTIF('Raw Data'!AC$2:AC$250,$B38)</f>
        <v>0</v>
      </c>
      <c r="AF38">
        <f>COUNTIF('Raw Data'!AD$2:AD$250,$B38)</f>
        <v>3</v>
      </c>
    </row>
    <row r="39" spans="1:32" ht="12.75">
      <c r="A39" t="s">
        <v>38</v>
      </c>
      <c r="B39" s="3">
        <f t="shared" si="1"/>
        <v>38</v>
      </c>
      <c r="C39">
        <f>COUNTIF('Raw Data'!A$2:A$250,$B39)</f>
        <v>0</v>
      </c>
      <c r="D39">
        <f>COUNTIF('Raw Data'!B$2:B$250,$B39)</f>
        <v>0</v>
      </c>
      <c r="E39">
        <f>COUNTIF('Raw Data'!C$2:C$250,$B39)</f>
        <v>0</v>
      </c>
      <c r="F39">
        <f>COUNTIF('Raw Data'!D$2:D$250,$B39)</f>
        <v>1</v>
      </c>
      <c r="G39">
        <f>COUNTIF('Raw Data'!E$2:E$250,$B39)</f>
        <v>0</v>
      </c>
      <c r="H39">
        <f>COUNTIF('Raw Data'!F$2:F$250,$B39)</f>
        <v>0</v>
      </c>
      <c r="I39">
        <f>COUNTIF('Raw Data'!G$2:G$250,$B39)</f>
        <v>0</v>
      </c>
      <c r="J39">
        <f>COUNTIF('Raw Data'!H$2:H$250,$B39)</f>
        <v>0</v>
      </c>
      <c r="K39">
        <f>COUNTIF('Raw Data'!I$2:I$250,$B39)</f>
        <v>0</v>
      </c>
      <c r="L39">
        <f>COUNTIF('Raw Data'!J$2:J$250,$B39)</f>
        <v>0</v>
      </c>
      <c r="M39">
        <f>COUNTIF('Raw Data'!K$2:K$250,$B39)</f>
        <v>0</v>
      </c>
      <c r="N39">
        <f>COUNTIF('Raw Data'!L$2:L$250,$B39)</f>
        <v>0</v>
      </c>
      <c r="O39">
        <f>COUNTIF('Raw Data'!M$2:M$250,$B39)</f>
        <v>0</v>
      </c>
      <c r="P39">
        <f>COUNTIF('Raw Data'!N$2:N$250,$B39)</f>
        <v>0</v>
      </c>
      <c r="Q39">
        <f>COUNTIF('Raw Data'!O$2:O$250,$B39)</f>
        <v>0</v>
      </c>
      <c r="R39">
        <f>COUNTIF('Raw Data'!P$2:P$250,$B39)</f>
        <v>0</v>
      </c>
      <c r="S39">
        <f>COUNTIF('Raw Data'!Q$2:Q$250,$B39)</f>
        <v>0</v>
      </c>
      <c r="T39">
        <f>COUNTIF('Raw Data'!R$2:R$250,$B39)</f>
        <v>0</v>
      </c>
      <c r="U39">
        <f>COUNTIF('Raw Data'!S$2:S$250,$B39)</f>
        <v>0</v>
      </c>
      <c r="V39">
        <f>COUNTIF('Raw Data'!T$2:T$250,$B39)</f>
        <v>0</v>
      </c>
      <c r="W39">
        <f>COUNTIF('Raw Data'!U$2:U$250,$B39)</f>
        <v>0</v>
      </c>
      <c r="X39">
        <f>COUNTIF('Raw Data'!V$2:V$250,$B39)</f>
        <v>0</v>
      </c>
      <c r="Y39">
        <f>COUNTIF('Raw Data'!W$2:W$250,$B39)</f>
        <v>0</v>
      </c>
      <c r="Z39">
        <f>COUNTIF('Raw Data'!X$2:X$250,$B39)</f>
        <v>0</v>
      </c>
      <c r="AA39">
        <f>COUNTIF('Raw Data'!Y$2:Y$250,$B39)</f>
        <v>0</v>
      </c>
      <c r="AB39">
        <f>COUNTIF('Raw Data'!Z$2:Z$250,$B39)</f>
        <v>0</v>
      </c>
      <c r="AC39">
        <f>COUNTIF('Raw Data'!AA$2:AA$250,$B39)</f>
        <v>0</v>
      </c>
      <c r="AD39">
        <f>COUNTIF('Raw Data'!AB$2:AB$250,$B39)</f>
        <v>5</v>
      </c>
      <c r="AE39">
        <f>COUNTIF('Raw Data'!AC$2:AC$250,$B39)</f>
        <v>0</v>
      </c>
      <c r="AF39">
        <f>COUNTIF('Raw Data'!AD$2:AD$250,$B39)</f>
        <v>0</v>
      </c>
    </row>
    <row r="40" spans="1:32" ht="12.75">
      <c r="A40" t="s">
        <v>38</v>
      </c>
      <c r="B40" s="3">
        <f t="shared" si="1"/>
        <v>39</v>
      </c>
      <c r="C40">
        <f>COUNTIF('Raw Data'!A$2:A$250,$B40)</f>
        <v>0</v>
      </c>
      <c r="D40">
        <f>COUNTIF('Raw Data'!B$2:B$250,$B40)</f>
        <v>0</v>
      </c>
      <c r="E40">
        <f>COUNTIF('Raw Data'!C$2:C$250,$B40)</f>
        <v>0</v>
      </c>
      <c r="F40">
        <f>COUNTIF('Raw Data'!D$2:D$250,$B40)</f>
        <v>0</v>
      </c>
      <c r="G40">
        <f>COUNTIF('Raw Data'!E$2:E$250,$B40)</f>
        <v>0</v>
      </c>
      <c r="H40">
        <f>COUNTIF('Raw Data'!F$2:F$250,$B40)</f>
        <v>0</v>
      </c>
      <c r="I40">
        <f>COUNTIF('Raw Data'!G$2:G$250,$B40)</f>
        <v>0</v>
      </c>
      <c r="J40">
        <f>COUNTIF('Raw Data'!H$2:H$250,$B40)</f>
        <v>0</v>
      </c>
      <c r="K40">
        <f>COUNTIF('Raw Data'!I$2:I$250,$B40)</f>
        <v>3</v>
      </c>
      <c r="L40">
        <f>COUNTIF('Raw Data'!J$2:J$250,$B40)</f>
        <v>0</v>
      </c>
      <c r="M40">
        <f>COUNTIF('Raw Data'!K$2:K$250,$B40)</f>
        <v>0</v>
      </c>
      <c r="N40">
        <f>COUNTIF('Raw Data'!L$2:L$250,$B40)</f>
        <v>0</v>
      </c>
      <c r="O40">
        <f>COUNTIF('Raw Data'!M$2:M$250,$B40)</f>
        <v>0</v>
      </c>
      <c r="P40">
        <f>COUNTIF('Raw Data'!N$2:N$250,$B40)</f>
        <v>0</v>
      </c>
      <c r="Q40">
        <f>COUNTIF('Raw Data'!O$2:O$250,$B40)</f>
        <v>0</v>
      </c>
      <c r="R40">
        <f>COUNTIF('Raw Data'!P$2:P$250,$B40)</f>
        <v>0</v>
      </c>
      <c r="S40">
        <f>COUNTIF('Raw Data'!Q$2:Q$250,$B40)</f>
        <v>0</v>
      </c>
      <c r="T40">
        <f>COUNTIF('Raw Data'!R$2:R$250,$B40)</f>
        <v>1</v>
      </c>
      <c r="U40">
        <f>COUNTIF('Raw Data'!S$2:S$250,$B40)</f>
        <v>0</v>
      </c>
      <c r="V40">
        <f>COUNTIF('Raw Data'!T$2:T$250,$B40)</f>
        <v>0</v>
      </c>
      <c r="W40">
        <f>COUNTIF('Raw Data'!U$2:U$250,$B40)</f>
        <v>0</v>
      </c>
      <c r="X40">
        <f>COUNTIF('Raw Data'!V$2:V$250,$B40)</f>
        <v>0</v>
      </c>
      <c r="Y40">
        <f>COUNTIF('Raw Data'!W$2:W$250,$B40)</f>
        <v>0</v>
      </c>
      <c r="Z40">
        <f>COUNTIF('Raw Data'!X$2:X$250,$B40)</f>
        <v>0</v>
      </c>
      <c r="AA40">
        <f>COUNTIF('Raw Data'!Y$2:Y$250,$B40)</f>
        <v>0</v>
      </c>
      <c r="AB40">
        <f>COUNTIF('Raw Data'!Z$2:Z$250,$B40)</f>
        <v>0</v>
      </c>
      <c r="AC40">
        <f>COUNTIF('Raw Data'!AA$2:AA$250,$B40)</f>
        <v>0</v>
      </c>
      <c r="AD40">
        <f>COUNTIF('Raw Data'!AB$2:AB$250,$B40)</f>
        <v>0</v>
      </c>
      <c r="AE40">
        <f>COUNTIF('Raw Data'!AC$2:AC$250,$B40)</f>
        <v>1</v>
      </c>
      <c r="AF40">
        <f>COUNTIF('Raw Data'!AD$2:AD$250,$B40)</f>
        <v>0</v>
      </c>
    </row>
    <row r="41" spans="1:32" ht="12.75">
      <c r="A41" t="s">
        <v>38</v>
      </c>
      <c r="B41" s="3">
        <f t="shared" si="1"/>
        <v>40</v>
      </c>
      <c r="C41">
        <f>COUNTIF('Raw Data'!A$2:A$250,$B41)</f>
        <v>0</v>
      </c>
      <c r="D41">
        <f>COUNTIF('Raw Data'!B$2:B$250,$B41)</f>
        <v>0</v>
      </c>
      <c r="E41">
        <f>COUNTIF('Raw Data'!C$2:C$250,$B41)</f>
        <v>0</v>
      </c>
      <c r="F41">
        <f>COUNTIF('Raw Data'!D$2:D$250,$B41)</f>
        <v>0</v>
      </c>
      <c r="G41">
        <f>COUNTIF('Raw Data'!E$2:E$250,$B41)</f>
        <v>0</v>
      </c>
      <c r="H41">
        <f>COUNTIF('Raw Data'!F$2:F$250,$B41)</f>
        <v>0</v>
      </c>
      <c r="I41">
        <f>COUNTIF('Raw Data'!G$2:G$250,$B41)</f>
        <v>0</v>
      </c>
      <c r="J41">
        <f>COUNTIF('Raw Data'!H$2:H$250,$B41)</f>
        <v>0</v>
      </c>
      <c r="K41">
        <f>COUNTIF('Raw Data'!I$2:I$250,$B41)</f>
        <v>0</v>
      </c>
      <c r="L41">
        <f>COUNTIF('Raw Data'!J$2:J$250,$B41)</f>
        <v>0</v>
      </c>
      <c r="M41">
        <f>COUNTIF('Raw Data'!K$2:K$250,$B41)</f>
        <v>0</v>
      </c>
      <c r="N41">
        <f>COUNTIF('Raw Data'!L$2:L$250,$B41)</f>
        <v>3</v>
      </c>
      <c r="O41">
        <f>COUNTIF('Raw Data'!M$2:M$250,$B41)</f>
        <v>0</v>
      </c>
      <c r="P41">
        <f>COUNTIF('Raw Data'!N$2:N$250,$B41)</f>
        <v>1</v>
      </c>
      <c r="Q41">
        <f>COUNTIF('Raw Data'!O$2:O$250,$B41)</f>
        <v>0</v>
      </c>
      <c r="R41">
        <f>COUNTIF('Raw Data'!P$2:P$250,$B41)</f>
        <v>0</v>
      </c>
      <c r="S41">
        <f>COUNTIF('Raw Data'!Q$2:Q$250,$B41)</f>
        <v>0</v>
      </c>
      <c r="T41">
        <f>COUNTIF('Raw Data'!R$2:R$250,$B41)</f>
        <v>0</v>
      </c>
      <c r="U41">
        <f>COUNTIF('Raw Data'!S$2:S$250,$B41)</f>
        <v>0</v>
      </c>
      <c r="V41">
        <f>COUNTIF('Raw Data'!T$2:T$250,$B41)</f>
        <v>0</v>
      </c>
      <c r="W41">
        <f>COUNTIF('Raw Data'!U$2:U$250,$B41)</f>
        <v>0</v>
      </c>
      <c r="X41">
        <f>COUNTIF('Raw Data'!V$2:V$250,$B41)</f>
        <v>0</v>
      </c>
      <c r="Y41">
        <f>COUNTIF('Raw Data'!W$2:W$250,$B41)</f>
        <v>0</v>
      </c>
      <c r="Z41">
        <f>COUNTIF('Raw Data'!X$2:X$250,$B41)</f>
        <v>0</v>
      </c>
      <c r="AA41">
        <f>COUNTIF('Raw Data'!Y$2:Y$250,$B41)</f>
        <v>0</v>
      </c>
      <c r="AB41">
        <f>COUNTIF('Raw Data'!Z$2:Z$250,$B41)</f>
        <v>0</v>
      </c>
      <c r="AC41">
        <f>COUNTIF('Raw Data'!AA$2:AA$250,$B41)</f>
        <v>0</v>
      </c>
      <c r="AD41">
        <f>COUNTIF('Raw Data'!AB$2:AB$250,$B41)</f>
        <v>0</v>
      </c>
      <c r="AE41">
        <f>COUNTIF('Raw Data'!AC$2:AC$250,$B41)</f>
        <v>0</v>
      </c>
      <c r="AF41">
        <f>COUNTIF('Raw Data'!AD$2:AD$250,$B41)</f>
        <v>1</v>
      </c>
    </row>
    <row r="42" spans="1:32" ht="12.75">
      <c r="A42" t="s">
        <v>38</v>
      </c>
      <c r="B42" s="3">
        <f t="shared" si="1"/>
        <v>41</v>
      </c>
      <c r="C42">
        <f>COUNTIF('Raw Data'!A$2:A$250,$B42)</f>
        <v>0</v>
      </c>
      <c r="D42">
        <f>COUNTIF('Raw Data'!B$2:B$250,$B42)</f>
        <v>0</v>
      </c>
      <c r="E42">
        <f>COUNTIF('Raw Data'!C$2:C$250,$B42)</f>
        <v>0</v>
      </c>
      <c r="F42">
        <f>COUNTIF('Raw Data'!D$2:D$250,$B42)</f>
        <v>0</v>
      </c>
      <c r="G42">
        <f>COUNTIF('Raw Data'!E$2:E$250,$B42)</f>
        <v>0</v>
      </c>
      <c r="H42">
        <f>COUNTIF('Raw Data'!F$2:F$250,$B42)</f>
        <v>0</v>
      </c>
      <c r="I42">
        <f>COUNTIF('Raw Data'!G$2:G$250,$B42)</f>
        <v>0</v>
      </c>
      <c r="J42">
        <f>COUNTIF('Raw Data'!H$2:H$250,$B42)</f>
        <v>0</v>
      </c>
      <c r="K42">
        <f>COUNTIF('Raw Data'!I$2:I$250,$B42)</f>
        <v>0</v>
      </c>
      <c r="L42">
        <f>COUNTIF('Raw Data'!J$2:J$250,$B42)</f>
        <v>0</v>
      </c>
      <c r="M42">
        <f>COUNTIF('Raw Data'!K$2:K$250,$B42)</f>
        <v>0</v>
      </c>
      <c r="N42">
        <f>COUNTIF('Raw Data'!L$2:L$250,$B42)</f>
        <v>3</v>
      </c>
      <c r="O42">
        <f>COUNTIF('Raw Data'!M$2:M$250,$B42)</f>
        <v>0</v>
      </c>
      <c r="P42">
        <f>COUNTIF('Raw Data'!N$2:N$250,$B42)</f>
        <v>0</v>
      </c>
      <c r="Q42">
        <f>COUNTIF('Raw Data'!O$2:O$250,$B42)</f>
        <v>1</v>
      </c>
      <c r="R42">
        <f>COUNTIF('Raw Data'!P$2:P$250,$B42)</f>
        <v>0</v>
      </c>
      <c r="S42">
        <f>COUNTIF('Raw Data'!Q$2:Q$250,$B42)</f>
        <v>0</v>
      </c>
      <c r="T42">
        <f>COUNTIF('Raw Data'!R$2:R$250,$B42)</f>
        <v>0</v>
      </c>
      <c r="U42">
        <f>COUNTIF('Raw Data'!S$2:S$250,$B42)</f>
        <v>0</v>
      </c>
      <c r="V42">
        <f>COUNTIF('Raw Data'!T$2:T$250,$B42)</f>
        <v>0</v>
      </c>
      <c r="W42">
        <f>COUNTIF('Raw Data'!U$2:U$250,$B42)</f>
        <v>0</v>
      </c>
      <c r="X42">
        <f>COUNTIF('Raw Data'!V$2:V$250,$B42)</f>
        <v>0</v>
      </c>
      <c r="Y42">
        <f>COUNTIF('Raw Data'!W$2:W$250,$B42)</f>
        <v>0</v>
      </c>
      <c r="Z42">
        <f>COUNTIF('Raw Data'!X$2:X$250,$B42)</f>
        <v>0</v>
      </c>
      <c r="AA42">
        <f>COUNTIF('Raw Data'!Y$2:Y$250,$B42)</f>
        <v>0</v>
      </c>
      <c r="AB42">
        <f>COUNTIF('Raw Data'!Z$2:Z$250,$B42)</f>
        <v>0</v>
      </c>
      <c r="AC42">
        <f>COUNTIF('Raw Data'!AA$2:AA$250,$B42)</f>
        <v>0</v>
      </c>
      <c r="AD42">
        <f>COUNTIF('Raw Data'!AB$2:AB$250,$B42)</f>
        <v>0</v>
      </c>
      <c r="AE42">
        <f>COUNTIF('Raw Data'!AC$2:AC$250,$B42)</f>
        <v>0</v>
      </c>
      <c r="AF42">
        <f>COUNTIF('Raw Data'!AD$2:AD$250,$B42)</f>
        <v>1</v>
      </c>
    </row>
    <row r="43" spans="1:32" ht="12.75">
      <c r="A43" t="s">
        <v>38</v>
      </c>
      <c r="B43" s="3">
        <f t="shared" si="1"/>
        <v>42</v>
      </c>
      <c r="C43">
        <f>COUNTIF('Raw Data'!A$2:A$250,$B43)</f>
        <v>0</v>
      </c>
      <c r="D43">
        <f>COUNTIF('Raw Data'!B$2:B$250,$B43)</f>
        <v>0</v>
      </c>
      <c r="E43">
        <f>COUNTIF('Raw Data'!C$2:C$250,$B43)</f>
        <v>0</v>
      </c>
      <c r="F43">
        <f>COUNTIF('Raw Data'!D$2:D$250,$B43)</f>
        <v>0</v>
      </c>
      <c r="G43">
        <f>COUNTIF('Raw Data'!E$2:E$250,$B43)</f>
        <v>0</v>
      </c>
      <c r="H43">
        <f>COUNTIF('Raw Data'!F$2:F$250,$B43)</f>
        <v>0</v>
      </c>
      <c r="I43">
        <f>COUNTIF('Raw Data'!G$2:G$250,$B43)</f>
        <v>0</v>
      </c>
      <c r="J43">
        <f>COUNTIF('Raw Data'!H$2:H$250,$B43)</f>
        <v>0</v>
      </c>
      <c r="K43">
        <f>COUNTIF('Raw Data'!I$2:I$250,$B43)</f>
        <v>1</v>
      </c>
      <c r="L43">
        <f>COUNTIF('Raw Data'!J$2:J$250,$B43)</f>
        <v>0</v>
      </c>
      <c r="M43">
        <f>COUNTIF('Raw Data'!K$2:K$250,$B43)</f>
        <v>2</v>
      </c>
      <c r="N43">
        <f>COUNTIF('Raw Data'!L$2:L$250,$B43)</f>
        <v>0</v>
      </c>
      <c r="O43">
        <f>COUNTIF('Raw Data'!M$2:M$250,$B43)</f>
        <v>2</v>
      </c>
      <c r="P43">
        <f>COUNTIF('Raw Data'!N$2:N$250,$B43)</f>
        <v>0</v>
      </c>
      <c r="Q43">
        <f>COUNTIF('Raw Data'!O$2:O$250,$B43)</f>
        <v>0</v>
      </c>
      <c r="R43">
        <f>COUNTIF('Raw Data'!P$2:P$250,$B43)</f>
        <v>0</v>
      </c>
      <c r="S43">
        <f>COUNTIF('Raw Data'!Q$2:Q$250,$B43)</f>
        <v>1</v>
      </c>
      <c r="T43">
        <f>COUNTIF('Raw Data'!R$2:R$250,$B43)</f>
        <v>0</v>
      </c>
      <c r="U43">
        <f>COUNTIF('Raw Data'!S$2:S$250,$B43)</f>
        <v>0</v>
      </c>
      <c r="V43">
        <f>COUNTIF('Raw Data'!T$2:T$250,$B43)</f>
        <v>0</v>
      </c>
      <c r="W43">
        <f>COUNTIF('Raw Data'!U$2:U$250,$B43)</f>
        <v>0</v>
      </c>
      <c r="X43">
        <f>COUNTIF('Raw Data'!V$2:V$250,$B43)</f>
        <v>0</v>
      </c>
      <c r="Y43">
        <f>COUNTIF('Raw Data'!W$2:W$250,$B43)</f>
        <v>0</v>
      </c>
      <c r="Z43">
        <f>COUNTIF('Raw Data'!X$2:X$250,$B43)</f>
        <v>0</v>
      </c>
      <c r="AA43">
        <f>COUNTIF('Raw Data'!Y$2:Y$250,$B43)</f>
        <v>0</v>
      </c>
      <c r="AB43">
        <f>COUNTIF('Raw Data'!Z$2:Z$250,$B43)</f>
        <v>1</v>
      </c>
      <c r="AC43">
        <f>COUNTIF('Raw Data'!AA$2:AA$250,$B43)</f>
        <v>0</v>
      </c>
      <c r="AD43">
        <f>COUNTIF('Raw Data'!AB$2:AB$250,$B43)</f>
        <v>0</v>
      </c>
      <c r="AE43">
        <f>COUNTIF('Raw Data'!AC$2:AC$250,$B43)</f>
        <v>0</v>
      </c>
      <c r="AF43">
        <f>COUNTIF('Raw Data'!AD$2:AD$250,$B43)</f>
        <v>0</v>
      </c>
    </row>
    <row r="44" spans="1:32" ht="12.75">
      <c r="A44" t="s">
        <v>38</v>
      </c>
      <c r="B44" s="3">
        <f t="shared" si="1"/>
        <v>43</v>
      </c>
      <c r="C44">
        <f>COUNTIF('Raw Data'!A$2:A$250,$B44)</f>
        <v>0</v>
      </c>
      <c r="D44">
        <f>COUNTIF('Raw Data'!B$2:B$250,$B44)</f>
        <v>0</v>
      </c>
      <c r="E44">
        <f>COUNTIF('Raw Data'!C$2:C$250,$B44)</f>
        <v>0</v>
      </c>
      <c r="F44">
        <f>COUNTIF('Raw Data'!D$2:D$250,$B44)</f>
        <v>0</v>
      </c>
      <c r="G44">
        <f>COUNTIF('Raw Data'!E$2:E$250,$B44)</f>
        <v>0</v>
      </c>
      <c r="H44">
        <f>COUNTIF('Raw Data'!F$2:F$250,$B44)</f>
        <v>0</v>
      </c>
      <c r="I44">
        <f>COUNTIF('Raw Data'!G$2:G$250,$B44)</f>
        <v>0</v>
      </c>
      <c r="J44">
        <f>COUNTIF('Raw Data'!H$2:H$250,$B44)</f>
        <v>0</v>
      </c>
      <c r="K44">
        <f>COUNTIF('Raw Data'!I$2:I$250,$B44)</f>
        <v>1</v>
      </c>
      <c r="L44">
        <f>COUNTIF('Raw Data'!J$2:J$250,$B44)</f>
        <v>0</v>
      </c>
      <c r="M44">
        <f>COUNTIF('Raw Data'!K$2:K$250,$B44)</f>
        <v>2</v>
      </c>
      <c r="N44">
        <f>COUNTIF('Raw Data'!L$2:L$250,$B44)</f>
        <v>0</v>
      </c>
      <c r="O44">
        <f>COUNTIF('Raw Data'!M$2:M$250,$B44)</f>
        <v>1</v>
      </c>
      <c r="P44">
        <f>COUNTIF('Raw Data'!N$2:N$250,$B44)</f>
        <v>0</v>
      </c>
      <c r="Q44">
        <f>COUNTIF('Raw Data'!O$2:O$250,$B44)</f>
        <v>0</v>
      </c>
      <c r="R44">
        <f>COUNTIF('Raw Data'!P$2:P$250,$B44)</f>
        <v>0</v>
      </c>
      <c r="S44">
        <f>COUNTIF('Raw Data'!Q$2:Q$250,$B44)</f>
        <v>1</v>
      </c>
      <c r="T44">
        <f>COUNTIF('Raw Data'!R$2:R$250,$B44)</f>
        <v>1</v>
      </c>
      <c r="U44">
        <f>COUNTIF('Raw Data'!S$2:S$250,$B44)</f>
        <v>0</v>
      </c>
      <c r="V44">
        <f>COUNTIF('Raw Data'!T$2:T$250,$B44)</f>
        <v>0</v>
      </c>
      <c r="W44">
        <f>COUNTIF('Raw Data'!U$2:U$250,$B44)</f>
        <v>0</v>
      </c>
      <c r="X44">
        <f>COUNTIF('Raw Data'!V$2:V$250,$B44)</f>
        <v>0</v>
      </c>
      <c r="Y44">
        <f>COUNTIF('Raw Data'!W$2:W$250,$B44)</f>
        <v>0</v>
      </c>
      <c r="Z44">
        <f>COUNTIF('Raw Data'!X$2:X$250,$B44)</f>
        <v>0</v>
      </c>
      <c r="AA44">
        <f>COUNTIF('Raw Data'!Y$2:Y$250,$B44)</f>
        <v>0</v>
      </c>
      <c r="AB44">
        <f>COUNTIF('Raw Data'!Z$2:Z$250,$B44)</f>
        <v>0</v>
      </c>
      <c r="AC44">
        <f>COUNTIF('Raw Data'!AA$2:AA$250,$B44)</f>
        <v>0</v>
      </c>
      <c r="AD44">
        <f>COUNTIF('Raw Data'!AB$2:AB$250,$B44)</f>
        <v>0</v>
      </c>
      <c r="AE44">
        <f>COUNTIF('Raw Data'!AC$2:AC$250,$B44)</f>
        <v>0</v>
      </c>
      <c r="AF44">
        <f>COUNTIF('Raw Data'!AD$2:AD$250,$B44)</f>
        <v>0</v>
      </c>
    </row>
    <row r="45" spans="1:32" ht="12.75">
      <c r="A45" t="s">
        <v>38</v>
      </c>
      <c r="B45" s="3">
        <f t="shared" si="1"/>
        <v>44</v>
      </c>
      <c r="C45">
        <f>COUNTIF('Raw Data'!A$2:A$250,$B45)</f>
        <v>0</v>
      </c>
      <c r="D45">
        <f>COUNTIF('Raw Data'!B$2:B$250,$B45)</f>
        <v>0</v>
      </c>
      <c r="E45">
        <f>COUNTIF('Raw Data'!C$2:C$250,$B45)</f>
        <v>0</v>
      </c>
      <c r="F45">
        <f>COUNTIF('Raw Data'!D$2:D$250,$B45)</f>
        <v>2</v>
      </c>
      <c r="G45">
        <f>COUNTIF('Raw Data'!E$2:E$250,$B45)</f>
        <v>0</v>
      </c>
      <c r="H45">
        <f>COUNTIF('Raw Data'!F$2:F$250,$B45)</f>
        <v>0</v>
      </c>
      <c r="I45">
        <f>COUNTIF('Raw Data'!G$2:G$250,$B45)</f>
        <v>0</v>
      </c>
      <c r="J45">
        <f>COUNTIF('Raw Data'!H$2:H$250,$B45)</f>
        <v>0</v>
      </c>
      <c r="K45">
        <f>COUNTIF('Raw Data'!I$2:I$250,$B45)</f>
        <v>0</v>
      </c>
      <c r="L45">
        <f>COUNTIF('Raw Data'!J$2:J$250,$B45)</f>
        <v>0</v>
      </c>
      <c r="M45">
        <f>COUNTIF('Raw Data'!K$2:K$250,$B45)</f>
        <v>0</v>
      </c>
      <c r="N45">
        <f>COUNTIF('Raw Data'!L$2:L$250,$B45)</f>
        <v>0</v>
      </c>
      <c r="O45">
        <f>COUNTIF('Raw Data'!M$2:M$250,$B45)</f>
        <v>0</v>
      </c>
      <c r="P45">
        <f>COUNTIF('Raw Data'!N$2:N$250,$B45)</f>
        <v>0</v>
      </c>
      <c r="Q45">
        <f>COUNTIF('Raw Data'!O$2:O$250,$B45)</f>
        <v>0</v>
      </c>
      <c r="R45">
        <f>COUNTIF('Raw Data'!P$2:P$250,$B45)</f>
        <v>0</v>
      </c>
      <c r="S45">
        <f>COUNTIF('Raw Data'!Q$2:Q$250,$B45)</f>
        <v>0</v>
      </c>
      <c r="T45">
        <f>COUNTIF('Raw Data'!R$2:R$250,$B45)</f>
        <v>0</v>
      </c>
      <c r="U45">
        <f>COUNTIF('Raw Data'!S$2:S$250,$B45)</f>
        <v>0</v>
      </c>
      <c r="V45">
        <f>COUNTIF('Raw Data'!T$2:T$250,$B45)</f>
        <v>0</v>
      </c>
      <c r="W45">
        <f>COUNTIF('Raw Data'!U$2:U$250,$B45)</f>
        <v>0</v>
      </c>
      <c r="X45">
        <f>COUNTIF('Raw Data'!V$2:V$250,$B45)</f>
        <v>0</v>
      </c>
      <c r="Y45">
        <f>COUNTIF('Raw Data'!W$2:W$250,$B45)</f>
        <v>0</v>
      </c>
      <c r="Z45">
        <f>COUNTIF('Raw Data'!X$2:X$250,$B45)</f>
        <v>0</v>
      </c>
      <c r="AA45">
        <f>COUNTIF('Raw Data'!Y$2:Y$250,$B45)</f>
        <v>0</v>
      </c>
      <c r="AB45">
        <f>COUNTIF('Raw Data'!Z$2:Z$250,$B45)</f>
        <v>0</v>
      </c>
      <c r="AC45">
        <f>COUNTIF('Raw Data'!AA$2:AA$250,$B45)</f>
        <v>0</v>
      </c>
      <c r="AD45">
        <f>COUNTIF('Raw Data'!AB$2:AB$250,$B45)</f>
        <v>4</v>
      </c>
      <c r="AE45">
        <f>COUNTIF('Raw Data'!AC$2:AC$250,$B45)</f>
        <v>0</v>
      </c>
      <c r="AF45">
        <f>COUNTIF('Raw Data'!AD$2:AD$250,$B45)</f>
        <v>0</v>
      </c>
    </row>
    <row r="46" spans="1:32" ht="12.75">
      <c r="A46" t="s">
        <v>38</v>
      </c>
      <c r="B46" s="3">
        <f t="shared" si="1"/>
        <v>45</v>
      </c>
      <c r="C46">
        <f>COUNTIF('Raw Data'!A$2:A$250,$B46)</f>
        <v>0</v>
      </c>
      <c r="D46">
        <f>COUNTIF('Raw Data'!B$2:B$250,$B46)</f>
        <v>0</v>
      </c>
      <c r="E46">
        <f>COUNTIF('Raw Data'!C$2:C$250,$B46)</f>
        <v>0</v>
      </c>
      <c r="F46">
        <f>COUNTIF('Raw Data'!D$2:D$250,$B46)</f>
        <v>0</v>
      </c>
      <c r="G46">
        <f>COUNTIF('Raw Data'!E$2:E$250,$B46)</f>
        <v>5</v>
      </c>
      <c r="H46">
        <f>COUNTIF('Raw Data'!F$2:F$250,$B46)</f>
        <v>0</v>
      </c>
      <c r="I46">
        <f>COUNTIF('Raw Data'!G$2:G$250,$B46)</f>
        <v>0</v>
      </c>
      <c r="J46">
        <f>COUNTIF('Raw Data'!H$2:H$250,$B46)</f>
        <v>0</v>
      </c>
      <c r="K46">
        <f>COUNTIF('Raw Data'!I$2:I$250,$B46)</f>
        <v>0</v>
      </c>
      <c r="L46">
        <f>COUNTIF('Raw Data'!J$2:J$250,$B46)</f>
        <v>0</v>
      </c>
      <c r="M46">
        <f>COUNTIF('Raw Data'!K$2:K$250,$B46)</f>
        <v>0</v>
      </c>
      <c r="N46">
        <f>COUNTIF('Raw Data'!L$2:L$250,$B46)</f>
        <v>0</v>
      </c>
      <c r="O46">
        <f>COUNTIF('Raw Data'!M$2:M$250,$B46)</f>
        <v>0</v>
      </c>
      <c r="P46">
        <f>COUNTIF('Raw Data'!N$2:N$250,$B46)</f>
        <v>0</v>
      </c>
      <c r="Q46">
        <f>COUNTIF('Raw Data'!O$2:O$250,$B46)</f>
        <v>0</v>
      </c>
      <c r="R46">
        <f>COUNTIF('Raw Data'!P$2:P$250,$B46)</f>
        <v>0</v>
      </c>
      <c r="S46">
        <f>COUNTIF('Raw Data'!Q$2:Q$250,$B46)</f>
        <v>0</v>
      </c>
      <c r="T46">
        <f>COUNTIF('Raw Data'!R$2:R$250,$B46)</f>
        <v>0</v>
      </c>
      <c r="U46">
        <f>COUNTIF('Raw Data'!S$2:S$250,$B46)</f>
        <v>0</v>
      </c>
      <c r="V46">
        <f>COUNTIF('Raw Data'!T$2:T$250,$B46)</f>
        <v>0</v>
      </c>
      <c r="W46">
        <f>COUNTIF('Raw Data'!U$2:U$250,$B46)</f>
        <v>0</v>
      </c>
      <c r="X46">
        <f>COUNTIF('Raw Data'!V$2:V$250,$B46)</f>
        <v>0</v>
      </c>
      <c r="Y46">
        <f>COUNTIF('Raw Data'!W$2:W$250,$B46)</f>
        <v>0</v>
      </c>
      <c r="Z46">
        <f>COUNTIF('Raw Data'!X$2:X$250,$B46)</f>
        <v>0</v>
      </c>
      <c r="AA46">
        <f>COUNTIF('Raw Data'!Y$2:Y$250,$B46)</f>
        <v>0</v>
      </c>
      <c r="AB46">
        <f>COUNTIF('Raw Data'!Z$2:Z$250,$B46)</f>
        <v>0</v>
      </c>
      <c r="AC46">
        <f>COUNTIF('Raw Data'!AA$2:AA$250,$B46)</f>
        <v>0</v>
      </c>
      <c r="AD46">
        <f>COUNTIF('Raw Data'!AB$2:AB$250,$B46)</f>
        <v>0</v>
      </c>
      <c r="AE46">
        <f>COUNTIF('Raw Data'!AC$2:AC$250,$B46)</f>
        <v>0</v>
      </c>
      <c r="AF46">
        <f>COUNTIF('Raw Data'!AD$2:AD$250,$B46)</f>
        <v>0</v>
      </c>
    </row>
    <row r="47" spans="1:32" ht="12.75">
      <c r="A47" t="s">
        <v>38</v>
      </c>
      <c r="B47" s="3">
        <f t="shared" si="1"/>
        <v>46</v>
      </c>
      <c r="C47">
        <f>COUNTIF('Raw Data'!A$2:A$250,$B47)</f>
        <v>0</v>
      </c>
      <c r="D47">
        <f>COUNTIF('Raw Data'!B$2:B$250,$B47)</f>
        <v>0</v>
      </c>
      <c r="E47">
        <f>COUNTIF('Raw Data'!C$2:C$250,$B47)</f>
        <v>0</v>
      </c>
      <c r="F47">
        <f>COUNTIF('Raw Data'!D$2:D$250,$B47)</f>
        <v>0</v>
      </c>
      <c r="G47">
        <f>COUNTIF('Raw Data'!E$2:E$250,$B47)</f>
        <v>0</v>
      </c>
      <c r="H47">
        <f>COUNTIF('Raw Data'!F$2:F$250,$B47)</f>
        <v>0</v>
      </c>
      <c r="I47">
        <f>COUNTIF('Raw Data'!G$2:G$250,$B47)</f>
        <v>0</v>
      </c>
      <c r="J47">
        <f>COUNTIF('Raw Data'!H$2:H$250,$B47)</f>
        <v>0</v>
      </c>
      <c r="K47">
        <f>COUNTIF('Raw Data'!I$2:I$250,$B47)</f>
        <v>0</v>
      </c>
      <c r="L47">
        <f>COUNTIF('Raw Data'!J$2:J$250,$B47)</f>
        <v>0</v>
      </c>
      <c r="M47">
        <f>COUNTIF('Raw Data'!K$2:K$250,$B47)</f>
        <v>0</v>
      </c>
      <c r="N47">
        <f>COUNTIF('Raw Data'!L$2:L$250,$B47)</f>
        <v>1</v>
      </c>
      <c r="O47">
        <f>COUNTIF('Raw Data'!M$2:M$250,$B47)</f>
        <v>0</v>
      </c>
      <c r="P47">
        <f>COUNTIF('Raw Data'!N$2:N$250,$B47)</f>
        <v>0</v>
      </c>
      <c r="Q47">
        <f>COUNTIF('Raw Data'!O$2:O$250,$B47)</f>
        <v>1</v>
      </c>
      <c r="R47">
        <f>COUNTIF('Raw Data'!P$2:P$250,$B47)</f>
        <v>0</v>
      </c>
      <c r="S47">
        <f>COUNTIF('Raw Data'!Q$2:Q$250,$B47)</f>
        <v>0</v>
      </c>
      <c r="T47">
        <f>COUNTIF('Raw Data'!R$2:R$250,$B47)</f>
        <v>0</v>
      </c>
      <c r="U47">
        <f>COUNTIF('Raw Data'!S$2:S$250,$B47)</f>
        <v>0</v>
      </c>
      <c r="V47">
        <f>COUNTIF('Raw Data'!T$2:T$250,$B47)</f>
        <v>1</v>
      </c>
      <c r="W47">
        <f>COUNTIF('Raw Data'!U$2:U$250,$B47)</f>
        <v>0</v>
      </c>
      <c r="X47">
        <f>COUNTIF('Raw Data'!V$2:V$250,$B47)</f>
        <v>0</v>
      </c>
      <c r="Y47">
        <f>COUNTIF('Raw Data'!W$2:W$250,$B47)</f>
        <v>0</v>
      </c>
      <c r="Z47">
        <f>COUNTIF('Raw Data'!X$2:X$250,$B47)</f>
        <v>0</v>
      </c>
      <c r="AA47">
        <f>COUNTIF('Raw Data'!Y$2:Y$250,$B47)</f>
        <v>0</v>
      </c>
      <c r="AB47">
        <f>COUNTIF('Raw Data'!Z$2:Z$250,$B47)</f>
        <v>0</v>
      </c>
      <c r="AC47">
        <f>COUNTIF('Raw Data'!AA$2:AA$250,$B47)</f>
        <v>0</v>
      </c>
      <c r="AD47">
        <f>COUNTIF('Raw Data'!AB$2:AB$250,$B47)</f>
        <v>0</v>
      </c>
      <c r="AE47">
        <f>COUNTIF('Raw Data'!AC$2:AC$250,$B47)</f>
        <v>0</v>
      </c>
      <c r="AF47">
        <f>COUNTIF('Raw Data'!AD$2:AD$250,$B47)</f>
        <v>4</v>
      </c>
    </row>
    <row r="48" spans="1:32" ht="12.75">
      <c r="A48" t="s">
        <v>38</v>
      </c>
      <c r="B48" s="3">
        <f t="shared" si="1"/>
        <v>47</v>
      </c>
      <c r="C48">
        <f>COUNTIF('Raw Data'!A$2:A$250,$B48)</f>
        <v>0</v>
      </c>
      <c r="D48">
        <f>COUNTIF('Raw Data'!B$2:B$250,$B48)</f>
        <v>0</v>
      </c>
      <c r="E48">
        <f>COUNTIF('Raw Data'!C$2:C$250,$B48)</f>
        <v>0</v>
      </c>
      <c r="F48">
        <f>COUNTIF('Raw Data'!D$2:D$250,$B48)</f>
        <v>0</v>
      </c>
      <c r="G48">
        <f>COUNTIF('Raw Data'!E$2:E$250,$B48)</f>
        <v>1</v>
      </c>
      <c r="H48">
        <f>COUNTIF('Raw Data'!F$2:F$250,$B48)</f>
        <v>0</v>
      </c>
      <c r="I48">
        <f>COUNTIF('Raw Data'!G$2:G$250,$B48)</f>
        <v>0</v>
      </c>
      <c r="J48">
        <f>COUNTIF('Raw Data'!H$2:H$250,$B48)</f>
        <v>0</v>
      </c>
      <c r="K48">
        <f>COUNTIF('Raw Data'!I$2:I$250,$B48)</f>
        <v>0</v>
      </c>
      <c r="L48">
        <f>COUNTIF('Raw Data'!J$2:J$250,$B48)</f>
        <v>0</v>
      </c>
      <c r="M48">
        <f>COUNTIF('Raw Data'!K$2:K$250,$B48)</f>
        <v>0</v>
      </c>
      <c r="N48">
        <f>COUNTIF('Raw Data'!L$2:L$250,$B48)</f>
        <v>0</v>
      </c>
      <c r="O48">
        <f>COUNTIF('Raw Data'!M$2:M$250,$B48)</f>
        <v>0</v>
      </c>
      <c r="P48">
        <f>COUNTIF('Raw Data'!N$2:N$250,$B48)</f>
        <v>0</v>
      </c>
      <c r="Q48">
        <f>COUNTIF('Raw Data'!O$2:O$250,$B48)</f>
        <v>0</v>
      </c>
      <c r="R48">
        <f>COUNTIF('Raw Data'!P$2:P$250,$B48)</f>
        <v>0</v>
      </c>
      <c r="S48">
        <f>COUNTIF('Raw Data'!Q$2:Q$250,$B48)</f>
        <v>0</v>
      </c>
      <c r="T48">
        <f>COUNTIF('Raw Data'!R$2:R$250,$B48)</f>
        <v>0</v>
      </c>
      <c r="U48">
        <f>COUNTIF('Raw Data'!S$2:S$250,$B48)</f>
        <v>0</v>
      </c>
      <c r="V48">
        <f>COUNTIF('Raw Data'!T$2:T$250,$B48)</f>
        <v>0</v>
      </c>
      <c r="W48">
        <f>COUNTIF('Raw Data'!U$2:U$250,$B48)</f>
        <v>0</v>
      </c>
      <c r="X48">
        <f>COUNTIF('Raw Data'!V$2:V$250,$B48)</f>
        <v>0</v>
      </c>
      <c r="Y48">
        <f>COUNTIF('Raw Data'!W$2:W$250,$B48)</f>
        <v>0</v>
      </c>
      <c r="Z48">
        <f>COUNTIF('Raw Data'!X$2:X$250,$B48)</f>
        <v>0</v>
      </c>
      <c r="AA48">
        <f>COUNTIF('Raw Data'!Y$2:Y$250,$B48)</f>
        <v>0</v>
      </c>
      <c r="AB48">
        <f>COUNTIF('Raw Data'!Z$2:Z$250,$B48)</f>
        <v>2</v>
      </c>
      <c r="AC48">
        <f>COUNTIF('Raw Data'!AA$2:AA$250,$B48)</f>
        <v>0</v>
      </c>
      <c r="AD48">
        <f>COUNTIF('Raw Data'!AB$2:AB$250,$B48)</f>
        <v>0</v>
      </c>
      <c r="AE48">
        <f>COUNTIF('Raw Data'!AC$2:AC$250,$B48)</f>
        <v>1</v>
      </c>
      <c r="AF48">
        <f>COUNTIF('Raw Data'!AD$2:AD$250,$B48)</f>
        <v>0</v>
      </c>
    </row>
    <row r="49" spans="1:32" ht="12.75">
      <c r="A49" t="s">
        <v>38</v>
      </c>
      <c r="B49" s="3">
        <f t="shared" si="1"/>
        <v>48</v>
      </c>
      <c r="C49">
        <f>COUNTIF('Raw Data'!A$2:A$250,$B49)</f>
        <v>0</v>
      </c>
      <c r="D49">
        <f>COUNTIF('Raw Data'!B$2:B$250,$B49)</f>
        <v>0</v>
      </c>
      <c r="E49">
        <f>COUNTIF('Raw Data'!C$2:C$250,$B49)</f>
        <v>0</v>
      </c>
      <c r="F49">
        <f>COUNTIF('Raw Data'!D$2:D$250,$B49)</f>
        <v>2</v>
      </c>
      <c r="G49">
        <f>COUNTIF('Raw Data'!E$2:E$250,$B49)</f>
        <v>0</v>
      </c>
      <c r="H49">
        <f>COUNTIF('Raw Data'!F$2:F$250,$B49)</f>
        <v>0</v>
      </c>
      <c r="I49">
        <f>COUNTIF('Raw Data'!G$2:G$250,$B49)</f>
        <v>0</v>
      </c>
      <c r="J49">
        <f>COUNTIF('Raw Data'!H$2:H$250,$B49)</f>
        <v>0</v>
      </c>
      <c r="K49">
        <f>COUNTIF('Raw Data'!I$2:I$250,$B49)</f>
        <v>0</v>
      </c>
      <c r="L49">
        <f>COUNTIF('Raw Data'!J$2:J$250,$B49)</f>
        <v>0</v>
      </c>
      <c r="M49">
        <f>COUNTIF('Raw Data'!K$2:K$250,$B49)</f>
        <v>0</v>
      </c>
      <c r="N49">
        <f>COUNTIF('Raw Data'!L$2:L$250,$B49)</f>
        <v>0</v>
      </c>
      <c r="O49">
        <f>COUNTIF('Raw Data'!M$2:M$250,$B49)</f>
        <v>0</v>
      </c>
      <c r="P49">
        <f>COUNTIF('Raw Data'!N$2:N$250,$B49)</f>
        <v>0</v>
      </c>
      <c r="Q49">
        <f>COUNTIF('Raw Data'!O$2:O$250,$B49)</f>
        <v>0</v>
      </c>
      <c r="R49">
        <f>COUNTIF('Raw Data'!P$2:P$250,$B49)</f>
        <v>0</v>
      </c>
      <c r="S49">
        <f>COUNTIF('Raw Data'!Q$2:Q$250,$B49)</f>
        <v>0</v>
      </c>
      <c r="T49">
        <f>COUNTIF('Raw Data'!R$2:R$250,$B49)</f>
        <v>0</v>
      </c>
      <c r="U49">
        <f>COUNTIF('Raw Data'!S$2:S$250,$B49)</f>
        <v>0</v>
      </c>
      <c r="V49">
        <f>COUNTIF('Raw Data'!T$2:T$250,$B49)</f>
        <v>0</v>
      </c>
      <c r="W49">
        <f>COUNTIF('Raw Data'!U$2:U$250,$B49)</f>
        <v>0</v>
      </c>
      <c r="X49">
        <f>COUNTIF('Raw Data'!V$2:V$250,$B49)</f>
        <v>0</v>
      </c>
      <c r="Y49">
        <f>COUNTIF('Raw Data'!W$2:W$250,$B49)</f>
        <v>0</v>
      </c>
      <c r="Z49">
        <f>COUNTIF('Raw Data'!X$2:X$250,$B49)</f>
        <v>0</v>
      </c>
      <c r="AA49">
        <f>COUNTIF('Raw Data'!Y$2:Y$250,$B49)</f>
        <v>0</v>
      </c>
      <c r="AB49">
        <f>COUNTIF('Raw Data'!Z$2:Z$250,$B49)</f>
        <v>0</v>
      </c>
      <c r="AC49">
        <f>COUNTIF('Raw Data'!AA$2:AA$250,$B49)</f>
        <v>0</v>
      </c>
      <c r="AD49">
        <f>COUNTIF('Raw Data'!AB$2:AB$250,$B49)</f>
        <v>5</v>
      </c>
      <c r="AE49">
        <f>COUNTIF('Raw Data'!AC$2:AC$250,$B49)</f>
        <v>0</v>
      </c>
      <c r="AF49">
        <f>COUNTIF('Raw Data'!AD$2:AD$250,$B49)</f>
        <v>0</v>
      </c>
    </row>
    <row r="50" spans="1:32" ht="12.75">
      <c r="A50" t="s">
        <v>38</v>
      </c>
      <c r="B50" s="3">
        <f t="shared" si="1"/>
        <v>49</v>
      </c>
      <c r="C50">
        <f>COUNTIF('Raw Data'!A$2:A$250,$B50)</f>
        <v>0</v>
      </c>
      <c r="D50">
        <f>COUNTIF('Raw Data'!B$2:B$250,$B50)</f>
        <v>1</v>
      </c>
      <c r="E50">
        <f>COUNTIF('Raw Data'!C$2:C$250,$B50)</f>
        <v>0</v>
      </c>
      <c r="F50">
        <f>COUNTIF('Raw Data'!D$2:D$250,$B50)</f>
        <v>0</v>
      </c>
      <c r="G50">
        <f>COUNTIF('Raw Data'!E$2:E$250,$B50)</f>
        <v>0</v>
      </c>
      <c r="H50">
        <f>COUNTIF('Raw Data'!F$2:F$250,$B50)</f>
        <v>0</v>
      </c>
      <c r="I50">
        <f>COUNTIF('Raw Data'!G$2:G$250,$B50)</f>
        <v>0</v>
      </c>
      <c r="J50">
        <f>COUNTIF('Raw Data'!H$2:H$250,$B50)</f>
        <v>0</v>
      </c>
      <c r="K50">
        <f>COUNTIF('Raw Data'!I$2:I$250,$B50)</f>
        <v>0</v>
      </c>
      <c r="L50">
        <f>COUNTIF('Raw Data'!J$2:J$250,$B50)</f>
        <v>0</v>
      </c>
      <c r="M50">
        <f>COUNTIF('Raw Data'!K$2:K$250,$B50)</f>
        <v>0</v>
      </c>
      <c r="N50">
        <f>COUNTIF('Raw Data'!L$2:L$250,$B50)</f>
        <v>0</v>
      </c>
      <c r="O50">
        <f>COUNTIF('Raw Data'!M$2:M$250,$B50)</f>
        <v>0</v>
      </c>
      <c r="P50">
        <f>COUNTIF('Raw Data'!N$2:N$250,$B50)</f>
        <v>0</v>
      </c>
      <c r="Q50">
        <f>COUNTIF('Raw Data'!O$2:O$250,$B50)</f>
        <v>0</v>
      </c>
      <c r="R50">
        <f>COUNTIF('Raw Data'!P$2:P$250,$B50)</f>
        <v>2</v>
      </c>
      <c r="S50">
        <f>COUNTIF('Raw Data'!Q$2:Q$250,$B50)</f>
        <v>2</v>
      </c>
      <c r="T50">
        <f>COUNTIF('Raw Data'!R$2:R$250,$B50)</f>
        <v>0</v>
      </c>
      <c r="U50">
        <f>COUNTIF('Raw Data'!S$2:S$250,$B50)</f>
        <v>0</v>
      </c>
      <c r="V50">
        <f>COUNTIF('Raw Data'!T$2:T$250,$B50)</f>
        <v>0</v>
      </c>
      <c r="W50">
        <f>COUNTIF('Raw Data'!U$2:U$250,$B50)</f>
        <v>0</v>
      </c>
      <c r="X50">
        <f>COUNTIF('Raw Data'!V$2:V$250,$B50)</f>
        <v>0</v>
      </c>
      <c r="Y50">
        <f>COUNTIF('Raw Data'!W$2:W$250,$B50)</f>
        <v>0</v>
      </c>
      <c r="Z50">
        <f>COUNTIF('Raw Data'!X$2:X$250,$B50)</f>
        <v>0</v>
      </c>
      <c r="AA50">
        <f>COUNTIF('Raw Data'!Y$2:Y$250,$B50)</f>
        <v>1</v>
      </c>
      <c r="AB50">
        <f>COUNTIF('Raw Data'!Z$2:Z$250,$B50)</f>
        <v>0</v>
      </c>
      <c r="AC50">
        <f>COUNTIF('Raw Data'!AA$2:AA$250,$B50)</f>
        <v>0</v>
      </c>
      <c r="AD50">
        <f>COUNTIF('Raw Data'!AB$2:AB$250,$B50)</f>
        <v>0</v>
      </c>
      <c r="AE50">
        <f>COUNTIF('Raw Data'!AC$2:AC$250,$B50)</f>
        <v>1</v>
      </c>
      <c r="AF50">
        <f>COUNTIF('Raw Data'!AD$2:AD$250,$B50)</f>
        <v>0</v>
      </c>
    </row>
    <row r="51" spans="1:32" ht="12.75">
      <c r="A51" t="s">
        <v>38</v>
      </c>
      <c r="B51" s="3">
        <f t="shared" si="1"/>
        <v>50</v>
      </c>
      <c r="C51">
        <f>COUNTIF('Raw Data'!A$2:A$250,$B51)</f>
        <v>0</v>
      </c>
      <c r="D51">
        <f>COUNTIF('Raw Data'!B$2:B$250,$B51)</f>
        <v>0</v>
      </c>
      <c r="E51">
        <f>COUNTIF('Raw Data'!C$2:C$250,$B51)</f>
        <v>0</v>
      </c>
      <c r="F51">
        <f>COUNTIF('Raw Data'!D$2:D$250,$B51)</f>
        <v>0</v>
      </c>
      <c r="G51">
        <f>COUNTIF('Raw Data'!E$2:E$250,$B51)</f>
        <v>0</v>
      </c>
      <c r="H51">
        <f>COUNTIF('Raw Data'!F$2:F$250,$B51)</f>
        <v>0</v>
      </c>
      <c r="I51">
        <f>COUNTIF('Raw Data'!G$2:G$250,$B51)</f>
        <v>0</v>
      </c>
      <c r="J51">
        <f>COUNTIF('Raw Data'!H$2:H$250,$B51)</f>
        <v>0</v>
      </c>
      <c r="K51">
        <f>COUNTIF('Raw Data'!I$2:I$250,$B51)</f>
        <v>0</v>
      </c>
      <c r="L51">
        <f>COUNTIF('Raw Data'!J$2:J$250,$B51)</f>
        <v>0</v>
      </c>
      <c r="M51">
        <f>COUNTIF('Raw Data'!K$2:K$250,$B51)</f>
        <v>4</v>
      </c>
      <c r="N51">
        <f>COUNTIF('Raw Data'!L$2:L$250,$B51)</f>
        <v>0</v>
      </c>
      <c r="O51">
        <f>COUNTIF('Raw Data'!M$2:M$250,$B51)</f>
        <v>0</v>
      </c>
      <c r="P51">
        <f>COUNTIF('Raw Data'!N$2:N$250,$B51)</f>
        <v>0</v>
      </c>
      <c r="Q51">
        <f>COUNTIF('Raw Data'!O$2:O$250,$B51)</f>
        <v>0</v>
      </c>
      <c r="R51">
        <f>COUNTIF('Raw Data'!P$2:P$250,$B51)</f>
        <v>0</v>
      </c>
      <c r="S51">
        <f>COUNTIF('Raw Data'!Q$2:Q$250,$B51)</f>
        <v>1</v>
      </c>
      <c r="T51">
        <f>COUNTIF('Raw Data'!R$2:R$250,$B51)</f>
        <v>0</v>
      </c>
      <c r="U51">
        <f>COUNTIF('Raw Data'!S$2:S$250,$B51)</f>
        <v>0</v>
      </c>
      <c r="V51">
        <f>COUNTIF('Raw Data'!T$2:T$250,$B51)</f>
        <v>0</v>
      </c>
      <c r="W51">
        <f>COUNTIF('Raw Data'!U$2:U$250,$B51)</f>
        <v>0</v>
      </c>
      <c r="X51">
        <f>COUNTIF('Raw Data'!V$2:V$250,$B51)</f>
        <v>0</v>
      </c>
      <c r="Y51">
        <f>COUNTIF('Raw Data'!W$2:W$250,$B51)</f>
        <v>0</v>
      </c>
      <c r="Z51">
        <f>COUNTIF('Raw Data'!X$2:X$250,$B51)</f>
        <v>0</v>
      </c>
      <c r="AA51">
        <f>COUNTIF('Raw Data'!Y$2:Y$250,$B51)</f>
        <v>1</v>
      </c>
      <c r="AB51">
        <f>COUNTIF('Raw Data'!Z$2:Z$250,$B51)</f>
        <v>1</v>
      </c>
      <c r="AC51">
        <f>COUNTIF('Raw Data'!AA$2:AA$250,$B51)</f>
        <v>0</v>
      </c>
      <c r="AD51">
        <f>COUNTIF('Raw Data'!AB$2:AB$250,$B51)</f>
        <v>0</v>
      </c>
      <c r="AE51">
        <f>COUNTIF('Raw Data'!AC$2:AC$250,$B51)</f>
        <v>1</v>
      </c>
      <c r="AF51">
        <f>COUNTIF('Raw Data'!AD$2:AD$250,$B51)</f>
        <v>0</v>
      </c>
    </row>
    <row r="52" spans="1:32" ht="12.75">
      <c r="A52" t="s">
        <v>38</v>
      </c>
      <c r="B52" s="3">
        <f t="shared" si="1"/>
        <v>51</v>
      </c>
      <c r="C52">
        <f>COUNTIF('Raw Data'!A$2:A$250,$B52)</f>
        <v>0</v>
      </c>
      <c r="D52">
        <f>COUNTIF('Raw Data'!B$2:B$250,$B52)</f>
        <v>0</v>
      </c>
      <c r="E52">
        <f>COUNTIF('Raw Data'!C$2:C$250,$B52)</f>
        <v>0</v>
      </c>
      <c r="F52">
        <f>COUNTIF('Raw Data'!D$2:D$250,$B52)</f>
        <v>0</v>
      </c>
      <c r="G52">
        <f>COUNTIF('Raw Data'!E$2:E$250,$B52)</f>
        <v>0</v>
      </c>
      <c r="H52">
        <f>COUNTIF('Raw Data'!F$2:F$250,$B52)</f>
        <v>0</v>
      </c>
      <c r="I52">
        <f>COUNTIF('Raw Data'!G$2:G$250,$B52)</f>
        <v>5</v>
      </c>
      <c r="J52">
        <f>COUNTIF('Raw Data'!H$2:H$250,$B52)</f>
        <v>0</v>
      </c>
      <c r="K52">
        <f>COUNTIF('Raw Data'!I$2:I$250,$B52)</f>
        <v>0</v>
      </c>
      <c r="L52">
        <f>COUNTIF('Raw Data'!J$2:J$250,$B52)</f>
        <v>0</v>
      </c>
      <c r="M52">
        <f>COUNTIF('Raw Data'!K$2:K$250,$B52)</f>
        <v>0</v>
      </c>
      <c r="N52">
        <f>COUNTIF('Raw Data'!L$2:L$250,$B52)</f>
        <v>0</v>
      </c>
      <c r="O52">
        <f>COUNTIF('Raw Data'!M$2:M$250,$B52)</f>
        <v>0</v>
      </c>
      <c r="P52">
        <f>COUNTIF('Raw Data'!N$2:N$250,$B52)</f>
        <v>0</v>
      </c>
      <c r="Q52">
        <f>COUNTIF('Raw Data'!O$2:O$250,$B52)</f>
        <v>0</v>
      </c>
      <c r="R52">
        <f>COUNTIF('Raw Data'!P$2:P$250,$B52)</f>
        <v>0</v>
      </c>
      <c r="S52">
        <f>COUNTIF('Raw Data'!Q$2:Q$250,$B52)</f>
        <v>0</v>
      </c>
      <c r="T52">
        <f>COUNTIF('Raw Data'!R$2:R$250,$B52)</f>
        <v>0</v>
      </c>
      <c r="U52">
        <f>COUNTIF('Raw Data'!S$2:S$250,$B52)</f>
        <v>0</v>
      </c>
      <c r="V52">
        <f>COUNTIF('Raw Data'!T$2:T$250,$B52)</f>
        <v>0</v>
      </c>
      <c r="W52">
        <f>COUNTIF('Raw Data'!U$2:U$250,$B52)</f>
        <v>0</v>
      </c>
      <c r="X52">
        <f>COUNTIF('Raw Data'!V$2:V$250,$B52)</f>
        <v>1</v>
      </c>
      <c r="Y52">
        <f>COUNTIF('Raw Data'!W$2:W$250,$B52)</f>
        <v>0</v>
      </c>
      <c r="Z52">
        <f>COUNTIF('Raw Data'!X$2:X$250,$B52)</f>
        <v>0</v>
      </c>
      <c r="AA52">
        <f>COUNTIF('Raw Data'!Y$2:Y$250,$B52)</f>
        <v>0</v>
      </c>
      <c r="AB52">
        <f>COUNTIF('Raw Data'!Z$2:Z$250,$B52)</f>
        <v>1</v>
      </c>
      <c r="AC52">
        <f>COUNTIF('Raw Data'!AA$2:AA$250,$B52)</f>
        <v>0</v>
      </c>
      <c r="AD52">
        <f>COUNTIF('Raw Data'!AB$2:AB$250,$B52)</f>
        <v>0</v>
      </c>
      <c r="AE52">
        <f>COUNTIF('Raw Data'!AC$2:AC$250,$B52)</f>
        <v>0</v>
      </c>
      <c r="AF52">
        <f>COUNTIF('Raw Data'!AD$2:AD$250,$B52)</f>
        <v>0</v>
      </c>
    </row>
    <row r="53" spans="1:32" ht="12.75">
      <c r="A53" t="s">
        <v>38</v>
      </c>
      <c r="B53" s="3">
        <f t="shared" si="1"/>
        <v>52</v>
      </c>
      <c r="C53">
        <f>COUNTIF('Raw Data'!A$2:A$250,$B53)</f>
        <v>0</v>
      </c>
      <c r="D53">
        <f>COUNTIF('Raw Data'!B$2:B$250,$B53)</f>
        <v>0</v>
      </c>
      <c r="E53">
        <f>COUNTIF('Raw Data'!C$2:C$250,$B53)</f>
        <v>0</v>
      </c>
      <c r="F53">
        <f>COUNTIF('Raw Data'!D$2:D$250,$B53)</f>
        <v>0</v>
      </c>
      <c r="G53">
        <f>COUNTIF('Raw Data'!E$2:E$250,$B53)</f>
        <v>0</v>
      </c>
      <c r="H53">
        <f>COUNTIF('Raw Data'!F$2:F$250,$B53)</f>
        <v>0</v>
      </c>
      <c r="I53">
        <f>COUNTIF('Raw Data'!G$2:G$250,$B53)</f>
        <v>0</v>
      </c>
      <c r="J53">
        <f>COUNTIF('Raw Data'!H$2:H$250,$B53)</f>
        <v>0</v>
      </c>
      <c r="K53">
        <f>COUNTIF('Raw Data'!I$2:I$250,$B53)</f>
        <v>4</v>
      </c>
      <c r="L53">
        <f>COUNTIF('Raw Data'!J$2:J$250,$B53)</f>
        <v>0</v>
      </c>
      <c r="M53">
        <f>COUNTIF('Raw Data'!K$2:K$250,$B53)</f>
        <v>0</v>
      </c>
      <c r="N53">
        <f>COUNTIF('Raw Data'!L$2:L$250,$B53)</f>
        <v>0</v>
      </c>
      <c r="O53">
        <f>COUNTIF('Raw Data'!M$2:M$250,$B53)</f>
        <v>0</v>
      </c>
      <c r="P53">
        <f>COUNTIF('Raw Data'!N$2:N$250,$B53)</f>
        <v>0</v>
      </c>
      <c r="Q53">
        <f>COUNTIF('Raw Data'!O$2:O$250,$B53)</f>
        <v>0</v>
      </c>
      <c r="R53">
        <f>COUNTIF('Raw Data'!P$2:P$250,$B53)</f>
        <v>0</v>
      </c>
      <c r="S53">
        <f>COUNTIF('Raw Data'!Q$2:Q$250,$B53)</f>
        <v>0</v>
      </c>
      <c r="T53">
        <f>COUNTIF('Raw Data'!R$2:R$250,$B53)</f>
        <v>0</v>
      </c>
      <c r="U53">
        <f>COUNTIF('Raw Data'!S$2:S$250,$B53)</f>
        <v>0</v>
      </c>
      <c r="V53">
        <f>COUNTIF('Raw Data'!T$2:T$250,$B53)</f>
        <v>0</v>
      </c>
      <c r="W53">
        <f>COUNTIF('Raw Data'!U$2:U$250,$B53)</f>
        <v>0</v>
      </c>
      <c r="X53">
        <f>COUNTIF('Raw Data'!V$2:V$250,$B53)</f>
        <v>0</v>
      </c>
      <c r="Y53">
        <f>COUNTIF('Raw Data'!W$2:W$250,$B53)</f>
        <v>0</v>
      </c>
      <c r="Z53">
        <f>COUNTIF('Raw Data'!X$2:X$250,$B53)</f>
        <v>0</v>
      </c>
      <c r="AA53">
        <f>COUNTIF('Raw Data'!Y$2:Y$250,$B53)</f>
        <v>0</v>
      </c>
      <c r="AB53">
        <f>COUNTIF('Raw Data'!Z$2:Z$250,$B53)</f>
        <v>0</v>
      </c>
      <c r="AC53">
        <f>COUNTIF('Raw Data'!AA$2:AA$250,$B53)</f>
        <v>0</v>
      </c>
      <c r="AD53">
        <f>COUNTIF('Raw Data'!AB$2:AB$250,$B53)</f>
        <v>0</v>
      </c>
      <c r="AE53">
        <f>COUNTIF('Raw Data'!AC$2:AC$250,$B53)</f>
        <v>1</v>
      </c>
      <c r="AF53">
        <f>COUNTIF('Raw Data'!AD$2:AD$250,$B53)</f>
        <v>0</v>
      </c>
    </row>
    <row r="54" spans="1:32" ht="12.75">
      <c r="A54" t="s">
        <v>38</v>
      </c>
      <c r="B54" s="3">
        <f t="shared" si="1"/>
        <v>53</v>
      </c>
      <c r="C54">
        <f>COUNTIF('Raw Data'!A$2:A$250,$B54)</f>
        <v>0</v>
      </c>
      <c r="D54">
        <f>COUNTIF('Raw Data'!B$2:B$250,$B54)</f>
        <v>0</v>
      </c>
      <c r="E54">
        <f>COUNTIF('Raw Data'!C$2:C$250,$B54)</f>
        <v>0</v>
      </c>
      <c r="F54">
        <f>COUNTIF('Raw Data'!D$2:D$250,$B54)</f>
        <v>0</v>
      </c>
      <c r="G54">
        <f>COUNTIF('Raw Data'!E$2:E$250,$B54)</f>
        <v>2</v>
      </c>
      <c r="H54">
        <f>COUNTIF('Raw Data'!F$2:F$250,$B54)</f>
        <v>0</v>
      </c>
      <c r="I54">
        <f>COUNTIF('Raw Data'!G$2:G$250,$B54)</f>
        <v>0</v>
      </c>
      <c r="J54">
        <f>COUNTIF('Raw Data'!H$2:H$250,$B54)</f>
        <v>0</v>
      </c>
      <c r="K54">
        <f>COUNTIF('Raw Data'!I$2:I$250,$B54)</f>
        <v>0</v>
      </c>
      <c r="L54">
        <f>COUNTIF('Raw Data'!J$2:J$250,$B54)</f>
        <v>1</v>
      </c>
      <c r="M54">
        <f>COUNTIF('Raw Data'!K$2:K$250,$B54)</f>
        <v>0</v>
      </c>
      <c r="N54">
        <f>COUNTIF('Raw Data'!L$2:L$250,$B54)</f>
        <v>0</v>
      </c>
      <c r="O54">
        <f>COUNTIF('Raw Data'!M$2:M$250,$B54)</f>
        <v>0</v>
      </c>
      <c r="P54">
        <f>COUNTIF('Raw Data'!N$2:N$250,$B54)</f>
        <v>0</v>
      </c>
      <c r="Q54">
        <f>COUNTIF('Raw Data'!O$2:O$250,$B54)</f>
        <v>2</v>
      </c>
      <c r="R54">
        <f>COUNTIF('Raw Data'!P$2:P$250,$B54)</f>
        <v>0</v>
      </c>
      <c r="S54">
        <f>COUNTIF('Raw Data'!Q$2:Q$250,$B54)</f>
        <v>0</v>
      </c>
      <c r="T54">
        <f>COUNTIF('Raw Data'!R$2:R$250,$B54)</f>
        <v>0</v>
      </c>
      <c r="U54">
        <f>COUNTIF('Raw Data'!S$2:S$250,$B54)</f>
        <v>0</v>
      </c>
      <c r="V54">
        <f>COUNTIF('Raw Data'!T$2:T$250,$B54)</f>
        <v>0</v>
      </c>
      <c r="W54">
        <f>COUNTIF('Raw Data'!U$2:U$250,$B54)</f>
        <v>0</v>
      </c>
      <c r="X54">
        <f>COUNTIF('Raw Data'!V$2:V$250,$B54)</f>
        <v>0</v>
      </c>
      <c r="Y54">
        <f>COUNTIF('Raw Data'!W$2:W$250,$B54)</f>
        <v>0</v>
      </c>
      <c r="Z54">
        <f>COUNTIF('Raw Data'!X$2:X$250,$B54)</f>
        <v>0</v>
      </c>
      <c r="AA54">
        <f>COUNTIF('Raw Data'!Y$2:Y$250,$B54)</f>
        <v>0</v>
      </c>
      <c r="AB54">
        <f>COUNTIF('Raw Data'!Z$2:Z$250,$B54)</f>
        <v>1</v>
      </c>
      <c r="AC54">
        <f>COUNTIF('Raw Data'!AA$2:AA$250,$B54)</f>
        <v>0</v>
      </c>
      <c r="AD54">
        <f>COUNTIF('Raw Data'!AB$2:AB$250,$B54)</f>
        <v>0</v>
      </c>
      <c r="AE54">
        <f>COUNTIF('Raw Data'!AC$2:AC$250,$B54)</f>
        <v>0</v>
      </c>
      <c r="AF54">
        <f>COUNTIF('Raw Data'!AD$2:AD$250,$B54)</f>
        <v>1</v>
      </c>
    </row>
    <row r="55" spans="1:32" ht="12.75">
      <c r="A55" t="s">
        <v>38</v>
      </c>
      <c r="B55" s="3">
        <f t="shared" si="1"/>
        <v>54</v>
      </c>
      <c r="C55">
        <f>COUNTIF('Raw Data'!A$2:A$250,$B55)</f>
        <v>0</v>
      </c>
      <c r="D55">
        <f>COUNTIF('Raw Data'!B$2:B$250,$B55)</f>
        <v>0</v>
      </c>
      <c r="E55">
        <f>COUNTIF('Raw Data'!C$2:C$250,$B55)</f>
        <v>0</v>
      </c>
      <c r="F55">
        <f>COUNTIF('Raw Data'!D$2:D$250,$B55)</f>
        <v>0</v>
      </c>
      <c r="G55">
        <f>COUNTIF('Raw Data'!E$2:E$250,$B55)</f>
        <v>0</v>
      </c>
      <c r="H55">
        <f>COUNTIF('Raw Data'!F$2:F$250,$B55)</f>
        <v>0</v>
      </c>
      <c r="I55">
        <f>COUNTIF('Raw Data'!G$2:G$250,$B55)</f>
        <v>0</v>
      </c>
      <c r="J55">
        <f>COUNTIF('Raw Data'!H$2:H$250,$B55)</f>
        <v>0</v>
      </c>
      <c r="K55">
        <f>COUNTIF('Raw Data'!I$2:I$250,$B55)</f>
        <v>0</v>
      </c>
      <c r="L55">
        <f>COUNTIF('Raw Data'!J$2:J$250,$B55)</f>
        <v>0</v>
      </c>
      <c r="M55">
        <f>COUNTIF('Raw Data'!K$2:K$250,$B55)</f>
        <v>0</v>
      </c>
      <c r="N55">
        <f>COUNTIF('Raw Data'!L$2:L$250,$B55)</f>
        <v>3</v>
      </c>
      <c r="O55">
        <f>COUNTIF('Raw Data'!M$2:M$250,$B55)</f>
        <v>0</v>
      </c>
      <c r="P55">
        <f>COUNTIF('Raw Data'!N$2:N$250,$B55)</f>
        <v>0</v>
      </c>
      <c r="Q55">
        <f>COUNTIF('Raw Data'!O$2:O$250,$B55)</f>
        <v>0</v>
      </c>
      <c r="R55">
        <f>COUNTIF('Raw Data'!P$2:P$250,$B55)</f>
        <v>0</v>
      </c>
      <c r="S55">
        <f>COUNTIF('Raw Data'!Q$2:Q$250,$B55)</f>
        <v>1</v>
      </c>
      <c r="T55">
        <f>COUNTIF('Raw Data'!R$2:R$250,$B55)</f>
        <v>0</v>
      </c>
      <c r="U55">
        <f>COUNTIF('Raw Data'!S$2:S$250,$B55)</f>
        <v>0</v>
      </c>
      <c r="V55">
        <f>COUNTIF('Raw Data'!T$2:T$250,$B55)</f>
        <v>0</v>
      </c>
      <c r="W55">
        <f>COUNTIF('Raw Data'!U$2:U$250,$B55)</f>
        <v>0</v>
      </c>
      <c r="X55">
        <f>COUNTIF('Raw Data'!V$2:V$250,$B55)</f>
        <v>0</v>
      </c>
      <c r="Y55">
        <f>COUNTIF('Raw Data'!W$2:W$250,$B55)</f>
        <v>1</v>
      </c>
      <c r="Z55">
        <f>COUNTIF('Raw Data'!X$2:X$250,$B55)</f>
        <v>0</v>
      </c>
      <c r="AA55">
        <f>COUNTIF('Raw Data'!Y$2:Y$250,$B55)</f>
        <v>0</v>
      </c>
      <c r="AB55">
        <f>COUNTIF('Raw Data'!Z$2:Z$250,$B55)</f>
        <v>0</v>
      </c>
      <c r="AC55">
        <f>COUNTIF('Raw Data'!AA$2:AA$250,$B55)</f>
        <v>0</v>
      </c>
      <c r="AD55">
        <f>COUNTIF('Raw Data'!AB$2:AB$250,$B55)</f>
        <v>0</v>
      </c>
      <c r="AE55">
        <f>COUNTIF('Raw Data'!AC$2:AC$250,$B55)</f>
        <v>0</v>
      </c>
      <c r="AF55">
        <f>COUNTIF('Raw Data'!AD$2:AD$250,$B55)</f>
        <v>0</v>
      </c>
    </row>
    <row r="56" spans="1:32" ht="12.75">
      <c r="A56" t="s">
        <v>38</v>
      </c>
      <c r="B56" s="3">
        <f t="shared" si="1"/>
        <v>55</v>
      </c>
      <c r="C56">
        <f>COUNTIF('Raw Data'!A$2:A$250,$B56)</f>
        <v>0</v>
      </c>
      <c r="D56">
        <f>COUNTIF('Raw Data'!B$2:B$250,$B56)</f>
        <v>0</v>
      </c>
      <c r="E56">
        <f>COUNTIF('Raw Data'!C$2:C$250,$B56)</f>
        <v>0</v>
      </c>
      <c r="F56">
        <f>COUNTIF('Raw Data'!D$2:D$250,$B56)</f>
        <v>0</v>
      </c>
      <c r="G56">
        <f>COUNTIF('Raw Data'!E$2:E$250,$B56)</f>
        <v>5</v>
      </c>
      <c r="H56">
        <f>COUNTIF('Raw Data'!F$2:F$250,$B56)</f>
        <v>0</v>
      </c>
      <c r="I56">
        <f>COUNTIF('Raw Data'!G$2:G$250,$B56)</f>
        <v>0</v>
      </c>
      <c r="J56">
        <f>COUNTIF('Raw Data'!H$2:H$250,$B56)</f>
        <v>0</v>
      </c>
      <c r="K56">
        <f>COUNTIF('Raw Data'!I$2:I$250,$B56)</f>
        <v>0</v>
      </c>
      <c r="L56">
        <f>COUNTIF('Raw Data'!J$2:J$250,$B56)</f>
        <v>0</v>
      </c>
      <c r="M56">
        <f>COUNTIF('Raw Data'!K$2:K$250,$B56)</f>
        <v>0</v>
      </c>
      <c r="N56">
        <f>COUNTIF('Raw Data'!L$2:L$250,$B56)</f>
        <v>0</v>
      </c>
      <c r="O56">
        <f>COUNTIF('Raw Data'!M$2:M$250,$B56)</f>
        <v>0</v>
      </c>
      <c r="P56">
        <f>COUNTIF('Raw Data'!N$2:N$250,$B56)</f>
        <v>0</v>
      </c>
      <c r="Q56">
        <f>COUNTIF('Raw Data'!O$2:O$250,$B56)</f>
        <v>0</v>
      </c>
      <c r="R56">
        <f>COUNTIF('Raw Data'!P$2:P$250,$B56)</f>
        <v>0</v>
      </c>
      <c r="S56">
        <f>COUNTIF('Raw Data'!Q$2:Q$250,$B56)</f>
        <v>0</v>
      </c>
      <c r="T56">
        <f>COUNTIF('Raw Data'!R$2:R$250,$B56)</f>
        <v>0</v>
      </c>
      <c r="U56">
        <f>COUNTIF('Raw Data'!S$2:S$250,$B56)</f>
        <v>0</v>
      </c>
      <c r="V56">
        <f>COUNTIF('Raw Data'!T$2:T$250,$B56)</f>
        <v>0</v>
      </c>
      <c r="W56">
        <f>COUNTIF('Raw Data'!U$2:U$250,$B56)</f>
        <v>0</v>
      </c>
      <c r="X56">
        <f>COUNTIF('Raw Data'!V$2:V$250,$B56)</f>
        <v>0</v>
      </c>
      <c r="Y56">
        <f>COUNTIF('Raw Data'!W$2:W$250,$B56)</f>
        <v>0</v>
      </c>
      <c r="Z56">
        <f>COUNTIF('Raw Data'!X$2:X$250,$B56)</f>
        <v>0</v>
      </c>
      <c r="AA56">
        <f>COUNTIF('Raw Data'!Y$2:Y$250,$B56)</f>
        <v>0</v>
      </c>
      <c r="AB56">
        <f>COUNTIF('Raw Data'!Z$2:Z$250,$B56)</f>
        <v>0</v>
      </c>
      <c r="AC56">
        <f>COUNTIF('Raw Data'!AA$2:AA$250,$B56)</f>
        <v>0</v>
      </c>
      <c r="AD56">
        <f>COUNTIF('Raw Data'!AB$2:AB$250,$B56)</f>
        <v>0</v>
      </c>
      <c r="AE56">
        <f>COUNTIF('Raw Data'!AC$2:AC$250,$B56)</f>
        <v>0</v>
      </c>
      <c r="AF56">
        <f>COUNTIF('Raw Data'!AD$2:AD$250,$B56)</f>
        <v>0</v>
      </c>
    </row>
    <row r="57" spans="1:32" ht="12.75">
      <c r="A57" t="s">
        <v>38</v>
      </c>
      <c r="B57" s="3">
        <f t="shared" si="1"/>
        <v>56</v>
      </c>
      <c r="C57">
        <f>COUNTIF('Raw Data'!A$2:A$250,$B57)</f>
        <v>0</v>
      </c>
      <c r="D57">
        <f>COUNTIF('Raw Data'!B$2:B$250,$B57)</f>
        <v>0</v>
      </c>
      <c r="E57">
        <f>COUNTIF('Raw Data'!C$2:C$250,$B57)</f>
        <v>0</v>
      </c>
      <c r="F57">
        <f>COUNTIF('Raw Data'!D$2:D$250,$B57)</f>
        <v>0</v>
      </c>
      <c r="G57">
        <f>COUNTIF('Raw Data'!E$2:E$250,$B57)</f>
        <v>0</v>
      </c>
      <c r="H57">
        <f>COUNTIF('Raw Data'!F$2:F$250,$B57)</f>
        <v>2</v>
      </c>
      <c r="I57">
        <f>COUNTIF('Raw Data'!G$2:G$250,$B57)</f>
        <v>0</v>
      </c>
      <c r="J57">
        <f>COUNTIF('Raw Data'!H$2:H$250,$B57)</f>
        <v>0</v>
      </c>
      <c r="K57">
        <f>COUNTIF('Raw Data'!I$2:I$250,$B57)</f>
        <v>0</v>
      </c>
      <c r="L57">
        <f>COUNTIF('Raw Data'!J$2:J$250,$B57)</f>
        <v>1</v>
      </c>
      <c r="M57">
        <f>COUNTIF('Raw Data'!K$2:K$250,$B57)</f>
        <v>0</v>
      </c>
      <c r="N57">
        <f>COUNTIF('Raw Data'!L$2:L$250,$B57)</f>
        <v>0</v>
      </c>
      <c r="O57">
        <f>COUNTIF('Raw Data'!M$2:M$250,$B57)</f>
        <v>0</v>
      </c>
      <c r="P57">
        <f>COUNTIF('Raw Data'!N$2:N$250,$B57)</f>
        <v>1</v>
      </c>
      <c r="Q57">
        <f>COUNTIF('Raw Data'!O$2:O$250,$B57)</f>
        <v>0</v>
      </c>
      <c r="R57">
        <f>COUNTIF('Raw Data'!P$2:P$250,$B57)</f>
        <v>0</v>
      </c>
      <c r="S57">
        <f>COUNTIF('Raw Data'!Q$2:Q$250,$B57)</f>
        <v>0</v>
      </c>
      <c r="T57">
        <f>COUNTIF('Raw Data'!R$2:R$250,$B57)</f>
        <v>0</v>
      </c>
      <c r="U57">
        <f>COUNTIF('Raw Data'!S$2:S$250,$B57)</f>
        <v>1</v>
      </c>
      <c r="V57">
        <f>COUNTIF('Raw Data'!T$2:T$250,$B57)</f>
        <v>0</v>
      </c>
      <c r="W57">
        <f>COUNTIF('Raw Data'!U$2:U$250,$B57)</f>
        <v>0</v>
      </c>
      <c r="X57">
        <f>COUNTIF('Raw Data'!V$2:V$250,$B57)</f>
        <v>0</v>
      </c>
      <c r="Y57">
        <f>COUNTIF('Raw Data'!W$2:W$250,$B57)</f>
        <v>0</v>
      </c>
      <c r="Z57">
        <f>COUNTIF('Raw Data'!X$2:X$250,$B57)</f>
        <v>0</v>
      </c>
      <c r="AA57">
        <f>COUNTIF('Raw Data'!Y$2:Y$250,$B57)</f>
        <v>0</v>
      </c>
      <c r="AB57">
        <f>COUNTIF('Raw Data'!Z$2:Z$250,$B57)</f>
        <v>2</v>
      </c>
      <c r="AC57">
        <f>COUNTIF('Raw Data'!AA$2:AA$250,$B57)</f>
        <v>0</v>
      </c>
      <c r="AD57">
        <f>COUNTIF('Raw Data'!AB$2:AB$250,$B57)</f>
        <v>0</v>
      </c>
      <c r="AE57">
        <f>COUNTIF('Raw Data'!AC$2:AC$250,$B57)</f>
        <v>1</v>
      </c>
      <c r="AF57">
        <f>COUNTIF('Raw Data'!AD$2:AD$250,$B57)</f>
        <v>0</v>
      </c>
    </row>
    <row r="58" spans="1:32" ht="12.75">
      <c r="A58" t="s">
        <v>38</v>
      </c>
      <c r="B58" s="3">
        <f t="shared" si="1"/>
        <v>57</v>
      </c>
      <c r="C58">
        <f>COUNTIF('Raw Data'!A$2:A$250,$B58)</f>
        <v>0</v>
      </c>
      <c r="D58">
        <f>COUNTIF('Raw Data'!B$2:B$250,$B58)</f>
        <v>1</v>
      </c>
      <c r="E58">
        <f>COUNTIF('Raw Data'!C$2:C$250,$B58)</f>
        <v>0</v>
      </c>
      <c r="F58">
        <f>COUNTIF('Raw Data'!D$2:D$250,$B58)</f>
        <v>0</v>
      </c>
      <c r="G58">
        <f>COUNTIF('Raw Data'!E$2:E$250,$B58)</f>
        <v>0</v>
      </c>
      <c r="H58">
        <f>COUNTIF('Raw Data'!F$2:F$250,$B58)</f>
        <v>2</v>
      </c>
      <c r="I58">
        <f>COUNTIF('Raw Data'!G$2:G$250,$B58)</f>
        <v>0</v>
      </c>
      <c r="J58">
        <f>COUNTIF('Raw Data'!H$2:H$250,$B58)</f>
        <v>0</v>
      </c>
      <c r="K58">
        <f>COUNTIF('Raw Data'!I$2:I$250,$B58)</f>
        <v>0</v>
      </c>
      <c r="L58">
        <f>COUNTIF('Raw Data'!J$2:J$250,$B58)</f>
        <v>1</v>
      </c>
      <c r="M58">
        <f>COUNTIF('Raw Data'!K$2:K$250,$B58)</f>
        <v>0</v>
      </c>
      <c r="N58">
        <f>COUNTIF('Raw Data'!L$2:L$250,$B58)</f>
        <v>0</v>
      </c>
      <c r="O58">
        <f>COUNTIF('Raw Data'!M$2:M$250,$B58)</f>
        <v>0</v>
      </c>
      <c r="P58">
        <f>COUNTIF('Raw Data'!N$2:N$250,$B58)</f>
        <v>4</v>
      </c>
      <c r="Q58">
        <f>COUNTIF('Raw Data'!O$2:O$250,$B58)</f>
        <v>0</v>
      </c>
      <c r="R58">
        <f>COUNTIF('Raw Data'!P$2:P$250,$B58)</f>
        <v>0</v>
      </c>
      <c r="S58">
        <f>COUNTIF('Raw Data'!Q$2:Q$250,$B58)</f>
        <v>0</v>
      </c>
      <c r="T58">
        <f>COUNTIF('Raw Data'!R$2:R$250,$B58)</f>
        <v>0</v>
      </c>
      <c r="U58">
        <f>COUNTIF('Raw Data'!S$2:S$250,$B58)</f>
        <v>0</v>
      </c>
      <c r="V58">
        <f>COUNTIF('Raw Data'!T$2:T$250,$B58)</f>
        <v>0</v>
      </c>
      <c r="W58">
        <f>COUNTIF('Raw Data'!U$2:U$250,$B58)</f>
        <v>0</v>
      </c>
      <c r="X58">
        <f>COUNTIF('Raw Data'!V$2:V$250,$B58)</f>
        <v>0</v>
      </c>
      <c r="Y58">
        <f>COUNTIF('Raw Data'!W$2:W$250,$B58)</f>
        <v>0</v>
      </c>
      <c r="Z58">
        <f>COUNTIF('Raw Data'!X$2:X$250,$B58)</f>
        <v>0</v>
      </c>
      <c r="AA58">
        <f>COUNTIF('Raw Data'!Y$2:Y$250,$B58)</f>
        <v>0</v>
      </c>
      <c r="AB58">
        <f>COUNTIF('Raw Data'!Z$2:Z$250,$B58)</f>
        <v>0</v>
      </c>
      <c r="AC58">
        <f>COUNTIF('Raw Data'!AA$2:AA$250,$B58)</f>
        <v>0</v>
      </c>
      <c r="AD58">
        <f>COUNTIF('Raw Data'!AB$2:AB$250,$B58)</f>
        <v>0</v>
      </c>
      <c r="AE58">
        <f>COUNTIF('Raw Data'!AC$2:AC$250,$B58)</f>
        <v>0</v>
      </c>
      <c r="AF58">
        <f>COUNTIF('Raw Data'!AD$2:AD$250,$B58)</f>
        <v>0</v>
      </c>
    </row>
    <row r="59" spans="1:32" ht="12.75">
      <c r="A59" t="s">
        <v>38</v>
      </c>
      <c r="B59" s="3">
        <f t="shared" si="1"/>
        <v>58</v>
      </c>
      <c r="C59">
        <f>COUNTIF('Raw Data'!A$2:A$250,$B59)</f>
        <v>0</v>
      </c>
      <c r="D59">
        <f>COUNTIF('Raw Data'!B$2:B$250,$B59)</f>
        <v>0</v>
      </c>
      <c r="E59">
        <f>COUNTIF('Raw Data'!C$2:C$250,$B59)</f>
        <v>0</v>
      </c>
      <c r="F59">
        <f>COUNTIF('Raw Data'!D$2:D$250,$B59)</f>
        <v>0</v>
      </c>
      <c r="G59">
        <f>COUNTIF('Raw Data'!E$2:E$250,$B59)</f>
        <v>0</v>
      </c>
      <c r="H59">
        <f>COUNTIF('Raw Data'!F$2:F$250,$B59)</f>
        <v>2</v>
      </c>
      <c r="I59">
        <f>COUNTIF('Raw Data'!G$2:G$250,$B59)</f>
        <v>0</v>
      </c>
      <c r="J59">
        <f>COUNTIF('Raw Data'!H$2:H$250,$B59)</f>
        <v>0</v>
      </c>
      <c r="K59">
        <f>COUNTIF('Raw Data'!I$2:I$250,$B59)</f>
        <v>0</v>
      </c>
      <c r="L59">
        <f>COUNTIF('Raw Data'!J$2:J$250,$B59)</f>
        <v>0</v>
      </c>
      <c r="M59">
        <f>COUNTIF('Raw Data'!K$2:K$250,$B59)</f>
        <v>0</v>
      </c>
      <c r="N59">
        <f>COUNTIF('Raw Data'!L$2:L$250,$B59)</f>
        <v>2</v>
      </c>
      <c r="O59">
        <f>COUNTIF('Raw Data'!M$2:M$250,$B59)</f>
        <v>0</v>
      </c>
      <c r="P59">
        <f>COUNTIF('Raw Data'!N$2:N$250,$B59)</f>
        <v>2</v>
      </c>
      <c r="Q59">
        <f>COUNTIF('Raw Data'!O$2:O$250,$B59)</f>
        <v>0</v>
      </c>
      <c r="R59">
        <f>COUNTIF('Raw Data'!P$2:P$250,$B59)</f>
        <v>0</v>
      </c>
      <c r="S59">
        <f>COUNTIF('Raw Data'!Q$2:Q$250,$B59)</f>
        <v>1</v>
      </c>
      <c r="T59">
        <f>COUNTIF('Raw Data'!R$2:R$250,$B59)</f>
        <v>0</v>
      </c>
      <c r="U59">
        <f>COUNTIF('Raw Data'!S$2:S$250,$B59)</f>
        <v>0</v>
      </c>
      <c r="V59">
        <f>COUNTIF('Raw Data'!T$2:T$250,$B59)</f>
        <v>0</v>
      </c>
      <c r="W59">
        <f>COUNTIF('Raw Data'!U$2:U$250,$B59)</f>
        <v>0</v>
      </c>
      <c r="X59">
        <f>COUNTIF('Raw Data'!V$2:V$250,$B59)</f>
        <v>0</v>
      </c>
      <c r="Y59">
        <f>COUNTIF('Raw Data'!W$2:W$250,$B59)</f>
        <v>0</v>
      </c>
      <c r="Z59">
        <f>COUNTIF('Raw Data'!X$2:X$250,$B59)</f>
        <v>0</v>
      </c>
      <c r="AA59">
        <f>COUNTIF('Raw Data'!Y$2:Y$250,$B59)</f>
        <v>0</v>
      </c>
      <c r="AB59">
        <f>COUNTIF('Raw Data'!Z$2:Z$250,$B59)</f>
        <v>0</v>
      </c>
      <c r="AC59">
        <f>COUNTIF('Raw Data'!AA$2:AA$250,$B59)</f>
        <v>0</v>
      </c>
      <c r="AD59">
        <f>COUNTIF('Raw Data'!AB$2:AB$250,$B59)</f>
        <v>0</v>
      </c>
      <c r="AE59">
        <f>COUNTIF('Raw Data'!AC$2:AC$250,$B59)</f>
        <v>1</v>
      </c>
      <c r="AF59">
        <f>COUNTIF('Raw Data'!AD$2:AD$250,$B59)</f>
        <v>0</v>
      </c>
    </row>
    <row r="60" spans="1:32" ht="12.75">
      <c r="A60" t="s">
        <v>38</v>
      </c>
      <c r="B60" s="3">
        <f t="shared" si="1"/>
        <v>59</v>
      </c>
      <c r="C60">
        <f>COUNTIF('Raw Data'!A$2:A$250,$B60)</f>
        <v>0</v>
      </c>
      <c r="D60">
        <f>COUNTIF('Raw Data'!B$2:B$250,$B60)</f>
        <v>0</v>
      </c>
      <c r="E60">
        <f>COUNTIF('Raw Data'!C$2:C$250,$B60)</f>
        <v>0</v>
      </c>
      <c r="F60">
        <f>COUNTIF('Raw Data'!D$2:D$250,$B60)</f>
        <v>0</v>
      </c>
      <c r="G60">
        <f>COUNTIF('Raw Data'!E$2:E$250,$B60)</f>
        <v>0</v>
      </c>
      <c r="H60">
        <f>COUNTIF('Raw Data'!F$2:F$250,$B60)</f>
        <v>0</v>
      </c>
      <c r="I60">
        <f>COUNTIF('Raw Data'!G$2:G$250,$B60)</f>
        <v>1</v>
      </c>
      <c r="J60">
        <f>COUNTIF('Raw Data'!H$2:H$250,$B60)</f>
        <v>0</v>
      </c>
      <c r="K60">
        <f>COUNTIF('Raw Data'!I$2:I$250,$B60)</f>
        <v>0</v>
      </c>
      <c r="L60">
        <f>COUNTIF('Raw Data'!J$2:J$250,$B60)</f>
        <v>0</v>
      </c>
      <c r="M60">
        <f>COUNTIF('Raw Data'!K$2:K$250,$B60)</f>
        <v>0</v>
      </c>
      <c r="N60">
        <f>COUNTIF('Raw Data'!L$2:L$250,$B60)</f>
        <v>1</v>
      </c>
      <c r="O60">
        <f>COUNTIF('Raw Data'!M$2:M$250,$B60)</f>
        <v>0</v>
      </c>
      <c r="P60">
        <f>COUNTIF('Raw Data'!N$2:N$250,$B60)</f>
        <v>1</v>
      </c>
      <c r="Q60">
        <f>COUNTIF('Raw Data'!O$2:O$250,$B60)</f>
        <v>0</v>
      </c>
      <c r="R60">
        <f>COUNTIF('Raw Data'!P$2:P$250,$B60)</f>
        <v>0</v>
      </c>
      <c r="S60">
        <f>COUNTIF('Raw Data'!Q$2:Q$250,$B60)</f>
        <v>0</v>
      </c>
      <c r="T60">
        <f>COUNTIF('Raw Data'!R$2:R$250,$B60)</f>
        <v>0</v>
      </c>
      <c r="U60">
        <f>COUNTIF('Raw Data'!S$2:S$250,$B60)</f>
        <v>0</v>
      </c>
      <c r="V60">
        <f>COUNTIF('Raw Data'!T$2:T$250,$B60)</f>
        <v>0</v>
      </c>
      <c r="W60">
        <f>COUNTIF('Raw Data'!U$2:U$250,$B60)</f>
        <v>0</v>
      </c>
      <c r="X60">
        <f>COUNTIF('Raw Data'!V$2:V$250,$B60)</f>
        <v>0</v>
      </c>
      <c r="Y60">
        <f>COUNTIF('Raw Data'!W$2:W$250,$B60)</f>
        <v>0</v>
      </c>
      <c r="Z60">
        <f>COUNTIF('Raw Data'!X$2:X$250,$B60)</f>
        <v>0</v>
      </c>
      <c r="AA60">
        <f>COUNTIF('Raw Data'!Y$2:Y$250,$B60)</f>
        <v>0</v>
      </c>
      <c r="AB60">
        <f>COUNTIF('Raw Data'!Z$2:Z$250,$B60)</f>
        <v>0</v>
      </c>
      <c r="AC60">
        <f>COUNTIF('Raw Data'!AA$2:AA$250,$B60)</f>
        <v>0</v>
      </c>
      <c r="AD60">
        <f>COUNTIF('Raw Data'!AB$2:AB$250,$B60)</f>
        <v>0</v>
      </c>
      <c r="AE60">
        <f>COUNTIF('Raw Data'!AC$2:AC$250,$B60)</f>
        <v>0</v>
      </c>
      <c r="AF60">
        <f>COUNTIF('Raw Data'!AD$2:AD$250,$B60)</f>
        <v>3</v>
      </c>
    </row>
    <row r="61" spans="1:32" ht="12.75">
      <c r="A61" t="s">
        <v>38</v>
      </c>
      <c r="B61" s="3">
        <f t="shared" si="1"/>
        <v>60</v>
      </c>
      <c r="C61">
        <f>COUNTIF('Raw Data'!A$2:A$250,$B61)</f>
        <v>0</v>
      </c>
      <c r="D61">
        <f>COUNTIF('Raw Data'!B$2:B$250,$B61)</f>
        <v>0</v>
      </c>
      <c r="E61">
        <f>COUNTIF('Raw Data'!C$2:C$250,$B61)</f>
        <v>0</v>
      </c>
      <c r="F61">
        <f>COUNTIF('Raw Data'!D$2:D$250,$B61)</f>
        <v>0</v>
      </c>
      <c r="G61">
        <f>COUNTIF('Raw Data'!E$2:E$250,$B61)</f>
        <v>0</v>
      </c>
      <c r="H61">
        <f>COUNTIF('Raw Data'!F$2:F$250,$B61)</f>
        <v>2</v>
      </c>
      <c r="I61">
        <f>COUNTIF('Raw Data'!G$2:G$250,$B61)</f>
        <v>0</v>
      </c>
      <c r="J61">
        <f>COUNTIF('Raw Data'!H$2:H$250,$B61)</f>
        <v>0</v>
      </c>
      <c r="K61">
        <f>COUNTIF('Raw Data'!I$2:I$250,$B61)</f>
        <v>0</v>
      </c>
      <c r="L61">
        <f>COUNTIF('Raw Data'!J$2:J$250,$B61)</f>
        <v>0</v>
      </c>
      <c r="M61">
        <f>COUNTIF('Raw Data'!K$2:K$250,$B61)</f>
        <v>0</v>
      </c>
      <c r="N61">
        <f>COUNTIF('Raw Data'!L$2:L$250,$B61)</f>
        <v>0</v>
      </c>
      <c r="O61">
        <f>COUNTIF('Raw Data'!M$2:M$250,$B61)</f>
        <v>0</v>
      </c>
      <c r="P61">
        <f>COUNTIF('Raw Data'!N$2:N$250,$B61)</f>
        <v>3</v>
      </c>
      <c r="Q61">
        <f>COUNTIF('Raw Data'!O$2:O$250,$B61)</f>
        <v>0</v>
      </c>
      <c r="R61">
        <f>COUNTIF('Raw Data'!P$2:P$250,$B61)</f>
        <v>0</v>
      </c>
      <c r="S61">
        <f>COUNTIF('Raw Data'!Q$2:Q$250,$B61)</f>
        <v>0</v>
      </c>
      <c r="T61">
        <f>COUNTIF('Raw Data'!R$2:R$250,$B61)</f>
        <v>0</v>
      </c>
      <c r="U61">
        <f>COUNTIF('Raw Data'!S$2:S$250,$B61)</f>
        <v>0</v>
      </c>
      <c r="V61">
        <f>COUNTIF('Raw Data'!T$2:T$250,$B61)</f>
        <v>0</v>
      </c>
      <c r="W61">
        <f>COUNTIF('Raw Data'!U$2:U$250,$B61)</f>
        <v>0</v>
      </c>
      <c r="X61">
        <f>COUNTIF('Raw Data'!V$2:V$250,$B61)</f>
        <v>0</v>
      </c>
      <c r="Y61">
        <f>COUNTIF('Raw Data'!W$2:W$250,$B61)</f>
        <v>0</v>
      </c>
      <c r="Z61">
        <f>COUNTIF('Raw Data'!X$2:X$250,$B61)</f>
        <v>0</v>
      </c>
      <c r="AA61">
        <f>COUNTIF('Raw Data'!Y$2:Y$250,$B61)</f>
        <v>0</v>
      </c>
      <c r="AB61">
        <f>COUNTIF('Raw Data'!Z$2:Z$250,$B61)</f>
        <v>2</v>
      </c>
      <c r="AC61">
        <f>COUNTIF('Raw Data'!AA$2:AA$250,$B61)</f>
        <v>0</v>
      </c>
      <c r="AD61">
        <f>COUNTIF('Raw Data'!AB$2:AB$250,$B61)</f>
        <v>0</v>
      </c>
      <c r="AE61">
        <f>COUNTIF('Raw Data'!AC$2:AC$250,$B61)</f>
        <v>0</v>
      </c>
      <c r="AF61">
        <f>COUNTIF('Raw Data'!AD$2:AD$250,$B61)</f>
        <v>1</v>
      </c>
    </row>
    <row r="62" spans="1:32" ht="12.75">
      <c r="A62" t="s">
        <v>38</v>
      </c>
      <c r="B62" s="3">
        <f t="shared" si="1"/>
        <v>61</v>
      </c>
      <c r="C62">
        <f>COUNTIF('Raw Data'!A$2:A$250,$B62)</f>
        <v>0</v>
      </c>
      <c r="D62">
        <f>COUNTIF('Raw Data'!B$2:B$250,$B62)</f>
        <v>0</v>
      </c>
      <c r="E62">
        <f>COUNTIF('Raw Data'!C$2:C$250,$B62)</f>
        <v>0</v>
      </c>
      <c r="F62">
        <f>COUNTIF('Raw Data'!D$2:D$250,$B62)</f>
        <v>0</v>
      </c>
      <c r="G62">
        <f>COUNTIF('Raw Data'!E$2:E$250,$B62)</f>
        <v>3</v>
      </c>
      <c r="H62">
        <f>COUNTIF('Raw Data'!F$2:F$250,$B62)</f>
        <v>1</v>
      </c>
      <c r="I62">
        <f>COUNTIF('Raw Data'!G$2:G$250,$B62)</f>
        <v>0</v>
      </c>
      <c r="J62">
        <f>COUNTIF('Raw Data'!H$2:H$250,$B62)</f>
        <v>0</v>
      </c>
      <c r="K62">
        <f>COUNTIF('Raw Data'!I$2:I$250,$B62)</f>
        <v>0</v>
      </c>
      <c r="L62">
        <f>COUNTIF('Raw Data'!J$2:J$250,$B62)</f>
        <v>0</v>
      </c>
      <c r="M62">
        <f>COUNTIF('Raw Data'!K$2:K$250,$B62)</f>
        <v>0</v>
      </c>
      <c r="N62">
        <f>COUNTIF('Raw Data'!L$2:L$250,$B62)</f>
        <v>0</v>
      </c>
      <c r="O62">
        <f>COUNTIF('Raw Data'!M$2:M$250,$B62)</f>
        <v>0</v>
      </c>
      <c r="P62">
        <f>COUNTIF('Raw Data'!N$2:N$250,$B62)</f>
        <v>0</v>
      </c>
      <c r="Q62">
        <f>COUNTIF('Raw Data'!O$2:O$250,$B62)</f>
        <v>1</v>
      </c>
      <c r="R62">
        <f>COUNTIF('Raw Data'!P$2:P$250,$B62)</f>
        <v>0</v>
      </c>
      <c r="S62">
        <f>COUNTIF('Raw Data'!Q$2:Q$250,$B62)</f>
        <v>0</v>
      </c>
      <c r="T62">
        <f>COUNTIF('Raw Data'!R$2:R$250,$B62)</f>
        <v>0</v>
      </c>
      <c r="U62">
        <f>COUNTIF('Raw Data'!S$2:S$250,$B62)</f>
        <v>0</v>
      </c>
      <c r="V62">
        <f>COUNTIF('Raw Data'!T$2:T$250,$B62)</f>
        <v>0</v>
      </c>
      <c r="W62">
        <f>COUNTIF('Raw Data'!U$2:U$250,$B62)</f>
        <v>0</v>
      </c>
      <c r="X62">
        <f>COUNTIF('Raw Data'!V$2:V$250,$B62)</f>
        <v>0</v>
      </c>
      <c r="Y62">
        <f>COUNTIF('Raw Data'!W$2:W$250,$B62)</f>
        <v>0</v>
      </c>
      <c r="Z62">
        <f>COUNTIF('Raw Data'!X$2:X$250,$B62)</f>
        <v>0</v>
      </c>
      <c r="AA62">
        <f>COUNTIF('Raw Data'!Y$2:Y$250,$B62)</f>
        <v>0</v>
      </c>
      <c r="AB62">
        <f>COUNTIF('Raw Data'!Z$2:Z$250,$B62)</f>
        <v>0</v>
      </c>
      <c r="AC62">
        <f>COUNTIF('Raw Data'!AA$2:AA$250,$B62)</f>
        <v>0</v>
      </c>
      <c r="AD62">
        <f>COUNTIF('Raw Data'!AB$2:AB$250,$B62)</f>
        <v>0</v>
      </c>
      <c r="AE62">
        <f>COUNTIF('Raw Data'!AC$2:AC$250,$B62)</f>
        <v>0</v>
      </c>
      <c r="AF62">
        <f>COUNTIF('Raw Data'!AD$2:AD$250,$B62)</f>
        <v>0</v>
      </c>
    </row>
    <row r="63" spans="1:32" ht="12.75">
      <c r="A63" t="s">
        <v>38</v>
      </c>
      <c r="B63" s="3">
        <f t="shared" si="1"/>
        <v>62</v>
      </c>
      <c r="C63">
        <f>COUNTIF('Raw Data'!A$2:A$250,$B63)</f>
        <v>0</v>
      </c>
      <c r="D63">
        <f>COUNTIF('Raw Data'!B$2:B$250,$B63)</f>
        <v>3</v>
      </c>
      <c r="E63">
        <f>COUNTIF('Raw Data'!C$2:C$250,$B63)</f>
        <v>4</v>
      </c>
      <c r="F63">
        <f>COUNTIF('Raw Data'!D$2:D$250,$B63)</f>
        <v>0</v>
      </c>
      <c r="G63">
        <f>COUNTIF('Raw Data'!E$2:E$250,$B63)</f>
        <v>0</v>
      </c>
      <c r="H63">
        <f>COUNTIF('Raw Data'!F$2:F$250,$B63)</f>
        <v>0</v>
      </c>
      <c r="I63">
        <f>COUNTIF('Raw Data'!G$2:G$250,$B63)</f>
        <v>0</v>
      </c>
      <c r="J63">
        <f>COUNTIF('Raw Data'!H$2:H$250,$B63)</f>
        <v>0</v>
      </c>
      <c r="K63">
        <f>COUNTIF('Raw Data'!I$2:I$250,$B63)</f>
        <v>0</v>
      </c>
      <c r="L63">
        <f>COUNTIF('Raw Data'!J$2:J$250,$B63)</f>
        <v>0</v>
      </c>
      <c r="M63">
        <f>COUNTIF('Raw Data'!K$2:K$250,$B63)</f>
        <v>0</v>
      </c>
      <c r="N63">
        <f>COUNTIF('Raw Data'!L$2:L$250,$B63)</f>
        <v>0</v>
      </c>
      <c r="O63">
        <f>COUNTIF('Raw Data'!M$2:M$250,$B63)</f>
        <v>0</v>
      </c>
      <c r="P63">
        <f>COUNTIF('Raw Data'!N$2:N$250,$B63)</f>
        <v>0</v>
      </c>
      <c r="Q63">
        <f>COUNTIF('Raw Data'!O$2:O$250,$B63)</f>
        <v>0</v>
      </c>
      <c r="R63">
        <f>COUNTIF('Raw Data'!P$2:P$250,$B63)</f>
        <v>0</v>
      </c>
      <c r="S63">
        <f>COUNTIF('Raw Data'!Q$2:Q$250,$B63)</f>
        <v>0</v>
      </c>
      <c r="T63">
        <f>COUNTIF('Raw Data'!R$2:R$250,$B63)</f>
        <v>0</v>
      </c>
      <c r="U63">
        <f>COUNTIF('Raw Data'!S$2:S$250,$B63)</f>
        <v>0</v>
      </c>
      <c r="V63">
        <f>COUNTIF('Raw Data'!T$2:T$250,$B63)</f>
        <v>0</v>
      </c>
      <c r="W63">
        <f>COUNTIF('Raw Data'!U$2:U$250,$B63)</f>
        <v>0</v>
      </c>
      <c r="X63">
        <f>COUNTIF('Raw Data'!V$2:V$250,$B63)</f>
        <v>0</v>
      </c>
      <c r="Y63">
        <f>COUNTIF('Raw Data'!W$2:W$250,$B63)</f>
        <v>0</v>
      </c>
      <c r="Z63">
        <f>COUNTIF('Raw Data'!X$2:X$250,$B63)</f>
        <v>0</v>
      </c>
      <c r="AA63">
        <f>COUNTIF('Raw Data'!Y$2:Y$250,$B63)</f>
        <v>0</v>
      </c>
      <c r="AB63">
        <f>COUNTIF('Raw Data'!Z$2:Z$250,$B63)</f>
        <v>0</v>
      </c>
      <c r="AC63">
        <f>COUNTIF('Raw Data'!AA$2:AA$250,$B63)</f>
        <v>0</v>
      </c>
      <c r="AD63">
        <f>COUNTIF('Raw Data'!AB$2:AB$250,$B63)</f>
        <v>0</v>
      </c>
      <c r="AE63">
        <f>COUNTIF('Raw Data'!AC$2:AC$250,$B63)</f>
        <v>0</v>
      </c>
      <c r="AF63">
        <f>COUNTIF('Raw Data'!AD$2:AD$250,$B63)</f>
        <v>0</v>
      </c>
    </row>
    <row r="64" spans="1:32" ht="12.75">
      <c r="A64" t="s">
        <v>38</v>
      </c>
      <c r="B64" s="3">
        <f t="shared" si="1"/>
        <v>63</v>
      </c>
      <c r="C64">
        <f>COUNTIF('Raw Data'!A$2:A$250,$B64)</f>
        <v>0</v>
      </c>
      <c r="D64">
        <f>COUNTIF('Raw Data'!B$2:B$250,$B64)</f>
        <v>0</v>
      </c>
      <c r="E64">
        <f>COUNTIF('Raw Data'!C$2:C$250,$B64)</f>
        <v>1</v>
      </c>
      <c r="F64">
        <f>COUNTIF('Raw Data'!D$2:D$250,$B64)</f>
        <v>0</v>
      </c>
      <c r="G64">
        <f>COUNTIF('Raw Data'!E$2:E$250,$B64)</f>
        <v>0</v>
      </c>
      <c r="H64">
        <f>COUNTIF('Raw Data'!F$2:F$250,$B64)</f>
        <v>3</v>
      </c>
      <c r="I64">
        <f>COUNTIF('Raw Data'!G$2:G$250,$B64)</f>
        <v>0</v>
      </c>
      <c r="J64">
        <f>COUNTIF('Raw Data'!H$2:H$250,$B64)</f>
        <v>0</v>
      </c>
      <c r="K64">
        <f>COUNTIF('Raw Data'!I$2:I$250,$B64)</f>
        <v>0</v>
      </c>
      <c r="L64">
        <f>COUNTIF('Raw Data'!J$2:J$250,$B64)</f>
        <v>0</v>
      </c>
      <c r="M64">
        <f>COUNTIF('Raw Data'!K$2:K$250,$B64)</f>
        <v>0</v>
      </c>
      <c r="N64">
        <f>COUNTIF('Raw Data'!L$2:L$250,$B64)</f>
        <v>0</v>
      </c>
      <c r="O64">
        <f>COUNTIF('Raw Data'!M$2:M$250,$B64)</f>
        <v>0</v>
      </c>
      <c r="P64">
        <f>COUNTIF('Raw Data'!N$2:N$250,$B64)</f>
        <v>2</v>
      </c>
      <c r="Q64">
        <f>COUNTIF('Raw Data'!O$2:O$250,$B64)</f>
        <v>0</v>
      </c>
      <c r="R64">
        <f>COUNTIF('Raw Data'!P$2:P$250,$B64)</f>
        <v>0</v>
      </c>
      <c r="S64">
        <f>COUNTIF('Raw Data'!Q$2:Q$250,$B64)</f>
        <v>0</v>
      </c>
      <c r="T64">
        <f>COUNTIF('Raw Data'!R$2:R$250,$B64)</f>
        <v>0</v>
      </c>
      <c r="U64">
        <f>COUNTIF('Raw Data'!S$2:S$250,$B64)</f>
        <v>0</v>
      </c>
      <c r="V64">
        <f>COUNTIF('Raw Data'!T$2:T$250,$B64)</f>
        <v>0</v>
      </c>
      <c r="W64">
        <f>COUNTIF('Raw Data'!U$2:U$250,$B64)</f>
        <v>0</v>
      </c>
      <c r="X64">
        <f>COUNTIF('Raw Data'!V$2:V$250,$B64)</f>
        <v>0</v>
      </c>
      <c r="Y64">
        <f>COUNTIF('Raw Data'!W$2:W$250,$B64)</f>
        <v>0</v>
      </c>
      <c r="Z64">
        <f>COUNTIF('Raw Data'!X$2:X$250,$B64)</f>
        <v>0</v>
      </c>
      <c r="AA64">
        <f>COUNTIF('Raw Data'!Y$2:Y$250,$B64)</f>
        <v>0</v>
      </c>
      <c r="AB64">
        <f>COUNTIF('Raw Data'!Z$2:Z$250,$B64)</f>
        <v>1</v>
      </c>
      <c r="AC64">
        <f>COUNTIF('Raw Data'!AA$2:AA$250,$B64)</f>
        <v>0</v>
      </c>
      <c r="AD64">
        <f>COUNTIF('Raw Data'!AB$2:AB$250,$B64)</f>
        <v>0</v>
      </c>
      <c r="AE64">
        <f>COUNTIF('Raw Data'!AC$2:AC$250,$B64)</f>
        <v>0</v>
      </c>
      <c r="AF64">
        <f>COUNTIF('Raw Data'!AD$2:AD$250,$B64)</f>
        <v>0</v>
      </c>
    </row>
    <row r="65" spans="1:32" ht="12.75">
      <c r="A65" t="s">
        <v>38</v>
      </c>
      <c r="B65" s="3">
        <f t="shared" si="1"/>
        <v>64</v>
      </c>
      <c r="C65">
        <f>COUNTIF('Raw Data'!A$2:A$250,$B65)</f>
        <v>0</v>
      </c>
      <c r="D65">
        <f>COUNTIF('Raw Data'!B$2:B$250,$B65)</f>
        <v>2</v>
      </c>
      <c r="E65">
        <f>COUNTIF('Raw Data'!C$2:C$250,$B65)</f>
        <v>1</v>
      </c>
      <c r="F65">
        <f>COUNTIF('Raw Data'!D$2:D$250,$B65)</f>
        <v>0</v>
      </c>
      <c r="G65">
        <f>COUNTIF('Raw Data'!E$2:E$250,$B65)</f>
        <v>0</v>
      </c>
      <c r="H65">
        <f>COUNTIF('Raw Data'!F$2:F$250,$B65)</f>
        <v>0</v>
      </c>
      <c r="I65">
        <f>COUNTIF('Raw Data'!G$2:G$250,$B65)</f>
        <v>0</v>
      </c>
      <c r="J65">
        <f>COUNTIF('Raw Data'!H$2:H$250,$B65)</f>
        <v>4</v>
      </c>
      <c r="K65">
        <f>COUNTIF('Raw Data'!I$2:I$250,$B65)</f>
        <v>0</v>
      </c>
      <c r="L65">
        <f>COUNTIF('Raw Data'!J$2:J$250,$B65)</f>
        <v>1</v>
      </c>
      <c r="M65">
        <f>COUNTIF('Raw Data'!K$2:K$250,$B65)</f>
        <v>0</v>
      </c>
      <c r="N65">
        <f>COUNTIF('Raw Data'!L$2:L$250,$B65)</f>
        <v>0</v>
      </c>
      <c r="O65">
        <f>COUNTIF('Raw Data'!M$2:M$250,$B65)</f>
        <v>0</v>
      </c>
      <c r="P65">
        <f>COUNTIF('Raw Data'!N$2:N$250,$B65)</f>
        <v>0</v>
      </c>
      <c r="Q65">
        <f>COUNTIF('Raw Data'!O$2:O$250,$B65)</f>
        <v>0</v>
      </c>
      <c r="R65">
        <f>COUNTIF('Raw Data'!P$2:P$250,$B65)</f>
        <v>0</v>
      </c>
      <c r="S65">
        <f>COUNTIF('Raw Data'!Q$2:Q$250,$B65)</f>
        <v>0</v>
      </c>
      <c r="T65">
        <f>COUNTIF('Raw Data'!R$2:R$250,$B65)</f>
        <v>0</v>
      </c>
      <c r="U65">
        <f>COUNTIF('Raw Data'!S$2:S$250,$B65)</f>
        <v>0</v>
      </c>
      <c r="V65">
        <f>COUNTIF('Raw Data'!T$2:T$250,$B65)</f>
        <v>0</v>
      </c>
      <c r="W65">
        <f>COUNTIF('Raw Data'!U$2:U$250,$B65)</f>
        <v>0</v>
      </c>
      <c r="X65">
        <f>COUNTIF('Raw Data'!V$2:V$250,$B65)</f>
        <v>0</v>
      </c>
      <c r="Y65">
        <f>COUNTIF('Raw Data'!W$2:W$250,$B65)</f>
        <v>0</v>
      </c>
      <c r="Z65">
        <f>COUNTIF('Raw Data'!X$2:X$250,$B65)</f>
        <v>0</v>
      </c>
      <c r="AA65">
        <f>COUNTIF('Raw Data'!Y$2:Y$250,$B65)</f>
        <v>0</v>
      </c>
      <c r="AB65">
        <f>COUNTIF('Raw Data'!Z$2:Z$250,$B65)</f>
        <v>0</v>
      </c>
      <c r="AC65">
        <f>COUNTIF('Raw Data'!AA$2:AA$250,$B65)</f>
        <v>0</v>
      </c>
      <c r="AD65">
        <f>COUNTIF('Raw Data'!AB$2:AB$250,$B65)</f>
        <v>0</v>
      </c>
      <c r="AE65">
        <f>COUNTIF('Raw Data'!AC$2:AC$250,$B65)</f>
        <v>0</v>
      </c>
      <c r="AF65">
        <f>COUNTIF('Raw Data'!AD$2:AD$250,$B65)</f>
        <v>0</v>
      </c>
    </row>
    <row r="66" spans="1:32" ht="12.75">
      <c r="A66" t="s">
        <v>38</v>
      </c>
      <c r="B66" s="3">
        <f t="shared" si="1"/>
        <v>65</v>
      </c>
      <c r="C66">
        <f>COUNTIF('Raw Data'!A$2:A$250,$B66)</f>
        <v>0</v>
      </c>
      <c r="D66">
        <f>COUNTIF('Raw Data'!B$2:B$250,$B66)</f>
        <v>0</v>
      </c>
      <c r="E66">
        <f>COUNTIF('Raw Data'!C$2:C$250,$B66)</f>
        <v>0</v>
      </c>
      <c r="F66">
        <f>COUNTIF('Raw Data'!D$2:D$250,$B66)</f>
        <v>0</v>
      </c>
      <c r="G66">
        <f>COUNTIF('Raw Data'!E$2:E$250,$B66)</f>
        <v>0</v>
      </c>
      <c r="H66">
        <f>COUNTIF('Raw Data'!F$2:F$250,$B66)</f>
        <v>0</v>
      </c>
      <c r="I66">
        <f>COUNTIF('Raw Data'!G$2:G$250,$B66)</f>
        <v>0</v>
      </c>
      <c r="J66">
        <f>COUNTIF('Raw Data'!H$2:H$250,$B66)</f>
        <v>0</v>
      </c>
      <c r="K66">
        <f>COUNTIF('Raw Data'!I$2:I$250,$B66)</f>
        <v>4</v>
      </c>
      <c r="L66">
        <f>COUNTIF('Raw Data'!J$2:J$250,$B66)</f>
        <v>0</v>
      </c>
      <c r="M66">
        <f>COUNTIF('Raw Data'!K$2:K$250,$B66)</f>
        <v>0</v>
      </c>
      <c r="N66">
        <f>COUNTIF('Raw Data'!L$2:L$250,$B66)</f>
        <v>0</v>
      </c>
      <c r="O66">
        <f>COUNTIF('Raw Data'!M$2:M$250,$B66)</f>
        <v>0</v>
      </c>
      <c r="P66">
        <f>COUNTIF('Raw Data'!N$2:N$250,$B66)</f>
        <v>0</v>
      </c>
      <c r="Q66">
        <f>COUNTIF('Raw Data'!O$2:O$250,$B66)</f>
        <v>0</v>
      </c>
      <c r="R66">
        <f>COUNTIF('Raw Data'!P$2:P$250,$B66)</f>
        <v>0</v>
      </c>
      <c r="S66">
        <f>COUNTIF('Raw Data'!Q$2:Q$250,$B66)</f>
        <v>0</v>
      </c>
      <c r="T66">
        <f>COUNTIF('Raw Data'!R$2:R$250,$B66)</f>
        <v>1</v>
      </c>
      <c r="U66">
        <f>COUNTIF('Raw Data'!S$2:S$250,$B66)</f>
        <v>0</v>
      </c>
      <c r="V66">
        <f>COUNTIF('Raw Data'!T$2:T$250,$B66)</f>
        <v>0</v>
      </c>
      <c r="W66">
        <f>COUNTIF('Raw Data'!U$2:U$250,$B66)</f>
        <v>0</v>
      </c>
      <c r="X66">
        <f>COUNTIF('Raw Data'!V$2:V$250,$B66)</f>
        <v>0</v>
      </c>
      <c r="Y66">
        <f>COUNTIF('Raw Data'!W$2:W$250,$B66)</f>
        <v>0</v>
      </c>
      <c r="Z66">
        <f>COUNTIF('Raw Data'!X$2:X$250,$B66)</f>
        <v>0</v>
      </c>
      <c r="AA66">
        <f>COUNTIF('Raw Data'!Y$2:Y$250,$B66)</f>
        <v>0</v>
      </c>
      <c r="AB66">
        <f>COUNTIF('Raw Data'!Z$2:Z$250,$B66)</f>
        <v>0</v>
      </c>
      <c r="AC66">
        <f>COUNTIF('Raw Data'!AA$2:AA$250,$B66)</f>
        <v>0</v>
      </c>
      <c r="AD66">
        <f>COUNTIF('Raw Data'!AB$2:AB$250,$B66)</f>
        <v>0</v>
      </c>
      <c r="AE66">
        <f>COUNTIF('Raw Data'!AC$2:AC$250,$B66)</f>
        <v>1</v>
      </c>
      <c r="AF66">
        <f>COUNTIF('Raw Data'!AD$2:AD$250,$B66)</f>
        <v>0</v>
      </c>
    </row>
    <row r="67" spans="1:32" ht="12.75">
      <c r="A67" t="s">
        <v>38</v>
      </c>
      <c r="B67" s="3">
        <f aca="true" t="shared" si="2" ref="B67:B98">B66+1</f>
        <v>66</v>
      </c>
      <c r="C67">
        <f>COUNTIF('Raw Data'!A$2:A$250,$B67)</f>
        <v>0</v>
      </c>
      <c r="D67">
        <f>COUNTIF('Raw Data'!B$2:B$250,$B67)</f>
        <v>0</v>
      </c>
      <c r="E67">
        <f>COUNTIF('Raw Data'!C$2:C$250,$B67)</f>
        <v>0</v>
      </c>
      <c r="F67">
        <f>COUNTIF('Raw Data'!D$2:D$250,$B67)</f>
        <v>0</v>
      </c>
      <c r="G67">
        <f>COUNTIF('Raw Data'!E$2:E$250,$B67)</f>
        <v>0</v>
      </c>
      <c r="H67">
        <f>COUNTIF('Raw Data'!F$2:F$250,$B67)</f>
        <v>0</v>
      </c>
      <c r="I67">
        <f>COUNTIF('Raw Data'!G$2:G$250,$B67)</f>
        <v>0</v>
      </c>
      <c r="J67">
        <f>COUNTIF('Raw Data'!H$2:H$250,$B67)</f>
        <v>0</v>
      </c>
      <c r="K67">
        <f>COUNTIF('Raw Data'!I$2:I$250,$B67)</f>
        <v>4</v>
      </c>
      <c r="L67">
        <f>COUNTIF('Raw Data'!J$2:J$250,$B67)</f>
        <v>0</v>
      </c>
      <c r="M67">
        <f>COUNTIF('Raw Data'!K$2:K$250,$B67)</f>
        <v>0</v>
      </c>
      <c r="N67">
        <f>COUNTIF('Raw Data'!L$2:L$250,$B67)</f>
        <v>0</v>
      </c>
      <c r="O67">
        <f>COUNTIF('Raw Data'!M$2:M$250,$B67)</f>
        <v>0</v>
      </c>
      <c r="P67">
        <f>COUNTIF('Raw Data'!N$2:N$250,$B67)</f>
        <v>0</v>
      </c>
      <c r="Q67">
        <f>COUNTIF('Raw Data'!O$2:O$250,$B67)</f>
        <v>0</v>
      </c>
      <c r="R67">
        <f>COUNTIF('Raw Data'!P$2:P$250,$B67)</f>
        <v>0</v>
      </c>
      <c r="S67">
        <f>COUNTIF('Raw Data'!Q$2:Q$250,$B67)</f>
        <v>0</v>
      </c>
      <c r="T67">
        <f>COUNTIF('Raw Data'!R$2:R$250,$B67)</f>
        <v>1</v>
      </c>
      <c r="U67">
        <f>COUNTIF('Raw Data'!S$2:S$250,$B67)</f>
        <v>0</v>
      </c>
      <c r="V67">
        <f>COUNTIF('Raw Data'!T$2:T$250,$B67)</f>
        <v>0</v>
      </c>
      <c r="W67">
        <f>COUNTIF('Raw Data'!U$2:U$250,$B67)</f>
        <v>0</v>
      </c>
      <c r="X67">
        <f>COUNTIF('Raw Data'!V$2:V$250,$B67)</f>
        <v>0</v>
      </c>
      <c r="Y67">
        <f>COUNTIF('Raw Data'!W$2:W$250,$B67)</f>
        <v>0</v>
      </c>
      <c r="Z67">
        <f>COUNTIF('Raw Data'!X$2:X$250,$B67)</f>
        <v>0</v>
      </c>
      <c r="AA67">
        <f>COUNTIF('Raw Data'!Y$2:Y$250,$B67)</f>
        <v>0</v>
      </c>
      <c r="AB67">
        <f>COUNTIF('Raw Data'!Z$2:Z$250,$B67)</f>
        <v>0</v>
      </c>
      <c r="AC67">
        <f>COUNTIF('Raw Data'!AA$2:AA$250,$B67)</f>
        <v>0</v>
      </c>
      <c r="AD67">
        <f>COUNTIF('Raw Data'!AB$2:AB$250,$B67)</f>
        <v>0</v>
      </c>
      <c r="AE67">
        <f>COUNTIF('Raw Data'!AC$2:AC$250,$B67)</f>
        <v>1</v>
      </c>
      <c r="AF67">
        <f>COUNTIF('Raw Data'!AD$2:AD$250,$B67)</f>
        <v>0</v>
      </c>
    </row>
    <row r="68" spans="1:32" ht="12.75">
      <c r="A68" t="s">
        <v>38</v>
      </c>
      <c r="B68" s="3">
        <f t="shared" si="2"/>
        <v>67</v>
      </c>
      <c r="C68">
        <f>COUNTIF('Raw Data'!A$2:A$250,$B68)</f>
        <v>0</v>
      </c>
      <c r="D68">
        <f>COUNTIF('Raw Data'!B$2:B$250,$B68)</f>
        <v>0</v>
      </c>
      <c r="E68">
        <f>COUNTIF('Raw Data'!C$2:C$250,$B68)</f>
        <v>0</v>
      </c>
      <c r="F68">
        <f>COUNTIF('Raw Data'!D$2:D$250,$B68)</f>
        <v>0</v>
      </c>
      <c r="G68">
        <f>COUNTIF('Raw Data'!E$2:E$250,$B68)</f>
        <v>0</v>
      </c>
      <c r="H68">
        <f>COUNTIF('Raw Data'!F$2:F$250,$B68)</f>
        <v>1</v>
      </c>
      <c r="I68">
        <f>COUNTIF('Raw Data'!G$2:G$250,$B68)</f>
        <v>0</v>
      </c>
      <c r="J68">
        <f>COUNTIF('Raw Data'!H$2:H$250,$B68)</f>
        <v>0</v>
      </c>
      <c r="K68">
        <f>COUNTIF('Raw Data'!I$2:I$250,$B68)</f>
        <v>0</v>
      </c>
      <c r="L68">
        <f>COUNTIF('Raw Data'!J$2:J$250,$B68)</f>
        <v>0</v>
      </c>
      <c r="M68">
        <f>COUNTIF('Raw Data'!K$2:K$250,$B68)</f>
        <v>1</v>
      </c>
      <c r="N68">
        <f>COUNTIF('Raw Data'!L$2:L$250,$B68)</f>
        <v>0</v>
      </c>
      <c r="O68">
        <f>COUNTIF('Raw Data'!M$2:M$250,$B68)</f>
        <v>0</v>
      </c>
      <c r="P68">
        <f>COUNTIF('Raw Data'!N$2:N$250,$B68)</f>
        <v>0</v>
      </c>
      <c r="Q68">
        <f>COUNTIF('Raw Data'!O$2:O$250,$B68)</f>
        <v>0</v>
      </c>
      <c r="R68">
        <f>COUNTIF('Raw Data'!P$2:P$250,$B68)</f>
        <v>0</v>
      </c>
      <c r="S68">
        <f>COUNTIF('Raw Data'!Q$2:Q$250,$B68)</f>
        <v>0</v>
      </c>
      <c r="T68">
        <f>COUNTIF('Raw Data'!R$2:R$250,$B68)</f>
        <v>0</v>
      </c>
      <c r="U68">
        <f>COUNTIF('Raw Data'!S$2:S$250,$B68)</f>
        <v>0</v>
      </c>
      <c r="V68">
        <f>COUNTIF('Raw Data'!T$2:T$250,$B68)</f>
        <v>0</v>
      </c>
      <c r="W68">
        <f>COUNTIF('Raw Data'!U$2:U$250,$B68)</f>
        <v>0</v>
      </c>
      <c r="X68">
        <f>COUNTIF('Raw Data'!V$2:V$250,$B68)</f>
        <v>1</v>
      </c>
      <c r="Y68">
        <f>COUNTIF('Raw Data'!W$2:W$250,$B68)</f>
        <v>0</v>
      </c>
      <c r="Z68">
        <f>COUNTIF('Raw Data'!X$2:X$250,$B68)</f>
        <v>0</v>
      </c>
      <c r="AA68">
        <f>COUNTIF('Raw Data'!Y$2:Y$250,$B68)</f>
        <v>1</v>
      </c>
      <c r="AB68">
        <f>COUNTIF('Raw Data'!Z$2:Z$250,$B68)</f>
        <v>0</v>
      </c>
      <c r="AC68">
        <f>COUNTIF('Raw Data'!AA$2:AA$250,$B68)</f>
        <v>0</v>
      </c>
      <c r="AD68">
        <f>COUNTIF('Raw Data'!AB$2:AB$250,$B68)</f>
        <v>0</v>
      </c>
      <c r="AE68">
        <f>COUNTIF('Raw Data'!AC$2:AC$250,$B68)</f>
        <v>2</v>
      </c>
      <c r="AF68">
        <f>COUNTIF('Raw Data'!AD$2:AD$250,$B68)</f>
        <v>0</v>
      </c>
    </row>
    <row r="69" spans="1:32" ht="12.75">
      <c r="A69" t="s">
        <v>38</v>
      </c>
      <c r="B69" s="3">
        <f t="shared" si="2"/>
        <v>68</v>
      </c>
      <c r="C69">
        <f>COUNTIF('Raw Data'!A$2:A$250,$B69)</f>
        <v>0</v>
      </c>
      <c r="D69">
        <f>COUNTIF('Raw Data'!B$2:B$250,$B69)</f>
        <v>0</v>
      </c>
      <c r="E69">
        <f>COUNTIF('Raw Data'!C$2:C$250,$B69)</f>
        <v>0</v>
      </c>
      <c r="F69">
        <f>COUNTIF('Raw Data'!D$2:D$250,$B69)</f>
        <v>0</v>
      </c>
      <c r="G69">
        <f>COUNTIF('Raw Data'!E$2:E$250,$B69)</f>
        <v>0</v>
      </c>
      <c r="H69">
        <f>COUNTIF('Raw Data'!F$2:F$250,$B69)</f>
        <v>0</v>
      </c>
      <c r="I69">
        <f>COUNTIF('Raw Data'!G$2:G$250,$B69)</f>
        <v>0</v>
      </c>
      <c r="J69">
        <f>COUNTIF('Raw Data'!H$2:H$250,$B69)</f>
        <v>0</v>
      </c>
      <c r="K69">
        <f>COUNTIF('Raw Data'!I$2:I$250,$B69)</f>
        <v>0</v>
      </c>
      <c r="L69">
        <f>COUNTIF('Raw Data'!J$2:J$250,$B69)</f>
        <v>0</v>
      </c>
      <c r="M69">
        <f>COUNTIF('Raw Data'!K$2:K$250,$B69)</f>
        <v>0</v>
      </c>
      <c r="N69">
        <f>COUNTIF('Raw Data'!L$2:L$250,$B69)</f>
        <v>0</v>
      </c>
      <c r="O69">
        <f>COUNTIF('Raw Data'!M$2:M$250,$B69)</f>
        <v>3</v>
      </c>
      <c r="P69">
        <f>COUNTIF('Raw Data'!N$2:N$250,$B69)</f>
        <v>0</v>
      </c>
      <c r="Q69">
        <f>COUNTIF('Raw Data'!O$2:O$250,$B69)</f>
        <v>0</v>
      </c>
      <c r="R69">
        <f>COUNTIF('Raw Data'!P$2:P$250,$B69)</f>
        <v>0</v>
      </c>
      <c r="S69">
        <f>COUNTIF('Raw Data'!Q$2:Q$250,$B69)</f>
        <v>0</v>
      </c>
      <c r="T69">
        <f>COUNTIF('Raw Data'!R$2:R$250,$B69)</f>
        <v>0</v>
      </c>
      <c r="U69">
        <f>COUNTIF('Raw Data'!S$2:S$250,$B69)</f>
        <v>0</v>
      </c>
      <c r="V69">
        <f>COUNTIF('Raw Data'!T$2:T$250,$B69)</f>
        <v>0</v>
      </c>
      <c r="W69">
        <f>COUNTIF('Raw Data'!U$2:U$250,$B69)</f>
        <v>0</v>
      </c>
      <c r="X69">
        <f>COUNTIF('Raw Data'!V$2:V$250,$B69)</f>
        <v>0</v>
      </c>
      <c r="Y69">
        <f>COUNTIF('Raw Data'!W$2:W$250,$B69)</f>
        <v>0</v>
      </c>
      <c r="Z69">
        <f>COUNTIF('Raw Data'!X$2:X$250,$B69)</f>
        <v>0</v>
      </c>
      <c r="AA69">
        <f>COUNTIF('Raw Data'!Y$2:Y$250,$B69)</f>
        <v>0</v>
      </c>
      <c r="AB69">
        <f>COUNTIF('Raw Data'!Z$2:Z$250,$B69)</f>
        <v>0</v>
      </c>
      <c r="AC69">
        <f>COUNTIF('Raw Data'!AA$2:AA$250,$B69)</f>
        <v>0</v>
      </c>
      <c r="AD69">
        <f>COUNTIF('Raw Data'!AB$2:AB$250,$B69)</f>
        <v>0</v>
      </c>
      <c r="AE69">
        <f>COUNTIF('Raw Data'!AC$2:AC$250,$B69)</f>
        <v>0</v>
      </c>
      <c r="AF69">
        <f>COUNTIF('Raw Data'!AD$2:AD$250,$B69)</f>
        <v>0</v>
      </c>
    </row>
    <row r="70" spans="1:32" ht="12.75">
      <c r="A70" t="s">
        <v>38</v>
      </c>
      <c r="B70" s="3">
        <f t="shared" si="2"/>
        <v>69</v>
      </c>
      <c r="C70">
        <f>COUNTIF('Raw Data'!A$2:A$250,$B70)</f>
        <v>4</v>
      </c>
      <c r="D70">
        <f>COUNTIF('Raw Data'!B$2:B$250,$B70)</f>
        <v>1</v>
      </c>
      <c r="E70">
        <f>COUNTIF('Raw Data'!C$2:C$250,$B70)</f>
        <v>0</v>
      </c>
      <c r="F70">
        <f>COUNTIF('Raw Data'!D$2:D$250,$B70)</f>
        <v>0</v>
      </c>
      <c r="G70">
        <f>COUNTIF('Raw Data'!E$2:E$250,$B70)</f>
        <v>0</v>
      </c>
      <c r="H70">
        <f>COUNTIF('Raw Data'!F$2:F$250,$B70)</f>
        <v>0</v>
      </c>
      <c r="I70">
        <f>COUNTIF('Raw Data'!G$2:G$250,$B70)</f>
        <v>0</v>
      </c>
      <c r="J70">
        <f>COUNTIF('Raw Data'!H$2:H$250,$B70)</f>
        <v>0</v>
      </c>
      <c r="K70">
        <f>COUNTIF('Raw Data'!I$2:I$250,$B70)</f>
        <v>0</v>
      </c>
      <c r="L70">
        <f>COUNTIF('Raw Data'!J$2:J$250,$B70)</f>
        <v>0</v>
      </c>
      <c r="M70">
        <f>COUNTIF('Raw Data'!K$2:K$250,$B70)</f>
        <v>0</v>
      </c>
      <c r="N70">
        <f>COUNTIF('Raw Data'!L$2:L$250,$B70)</f>
        <v>0</v>
      </c>
      <c r="O70">
        <f>COUNTIF('Raw Data'!M$2:M$250,$B70)</f>
        <v>0</v>
      </c>
      <c r="P70">
        <f>COUNTIF('Raw Data'!N$2:N$250,$B70)</f>
        <v>1</v>
      </c>
      <c r="Q70">
        <f>COUNTIF('Raw Data'!O$2:O$250,$B70)</f>
        <v>0</v>
      </c>
      <c r="R70">
        <f>COUNTIF('Raw Data'!P$2:P$250,$B70)</f>
        <v>0</v>
      </c>
      <c r="S70">
        <f>COUNTIF('Raw Data'!Q$2:Q$250,$B70)</f>
        <v>0</v>
      </c>
      <c r="T70">
        <f>COUNTIF('Raw Data'!R$2:R$250,$B70)</f>
        <v>0</v>
      </c>
      <c r="U70">
        <f>COUNTIF('Raw Data'!S$2:S$250,$B70)</f>
        <v>0</v>
      </c>
      <c r="V70">
        <f>COUNTIF('Raw Data'!T$2:T$250,$B70)</f>
        <v>0</v>
      </c>
      <c r="W70">
        <f>COUNTIF('Raw Data'!U$2:U$250,$B70)</f>
        <v>0</v>
      </c>
      <c r="X70">
        <f>COUNTIF('Raw Data'!V$2:V$250,$B70)</f>
        <v>0</v>
      </c>
      <c r="Y70">
        <f>COUNTIF('Raw Data'!W$2:W$250,$B70)</f>
        <v>0</v>
      </c>
      <c r="Z70">
        <f>COUNTIF('Raw Data'!X$2:X$250,$B70)</f>
        <v>0</v>
      </c>
      <c r="AA70">
        <f>COUNTIF('Raw Data'!Y$2:Y$250,$B70)</f>
        <v>0</v>
      </c>
      <c r="AB70">
        <f>COUNTIF('Raw Data'!Z$2:Z$250,$B70)</f>
        <v>0</v>
      </c>
      <c r="AC70">
        <f>COUNTIF('Raw Data'!AA$2:AA$250,$B70)</f>
        <v>1</v>
      </c>
      <c r="AD70">
        <f>COUNTIF('Raw Data'!AB$2:AB$250,$B70)</f>
        <v>0</v>
      </c>
      <c r="AE70">
        <f>COUNTIF('Raw Data'!AC$2:AC$250,$B70)</f>
        <v>0</v>
      </c>
      <c r="AF70">
        <f>COUNTIF('Raw Data'!AD$2:AD$250,$B70)</f>
        <v>0</v>
      </c>
    </row>
    <row r="71" spans="1:32" ht="12.75">
      <c r="A71" t="s">
        <v>38</v>
      </c>
      <c r="B71" s="3">
        <f t="shared" si="2"/>
        <v>70</v>
      </c>
      <c r="C71">
        <f>COUNTIF('Raw Data'!A$2:A$250,$B71)</f>
        <v>6</v>
      </c>
      <c r="D71">
        <f>COUNTIF('Raw Data'!B$2:B$250,$B71)</f>
        <v>0</v>
      </c>
      <c r="E71">
        <f>COUNTIF('Raw Data'!C$2:C$250,$B71)</f>
        <v>0</v>
      </c>
      <c r="F71">
        <f>COUNTIF('Raw Data'!D$2:D$250,$B71)</f>
        <v>0</v>
      </c>
      <c r="G71">
        <f>COUNTIF('Raw Data'!E$2:E$250,$B71)</f>
        <v>0</v>
      </c>
      <c r="H71">
        <f>COUNTIF('Raw Data'!F$2:F$250,$B71)</f>
        <v>0</v>
      </c>
      <c r="I71">
        <f>COUNTIF('Raw Data'!G$2:G$250,$B71)</f>
        <v>0</v>
      </c>
      <c r="J71">
        <f>COUNTIF('Raw Data'!H$2:H$250,$B71)</f>
        <v>0</v>
      </c>
      <c r="K71">
        <f>COUNTIF('Raw Data'!I$2:I$250,$B71)</f>
        <v>1</v>
      </c>
      <c r="L71">
        <f>COUNTIF('Raw Data'!J$2:J$250,$B71)</f>
        <v>0</v>
      </c>
      <c r="M71">
        <f>COUNTIF('Raw Data'!K$2:K$250,$B71)</f>
        <v>0</v>
      </c>
      <c r="N71">
        <f>COUNTIF('Raw Data'!L$2:L$250,$B71)</f>
        <v>0</v>
      </c>
      <c r="O71">
        <f>COUNTIF('Raw Data'!M$2:M$250,$B71)</f>
        <v>0</v>
      </c>
      <c r="P71">
        <f>COUNTIF('Raw Data'!N$2:N$250,$B71)</f>
        <v>0</v>
      </c>
      <c r="Q71">
        <f>COUNTIF('Raw Data'!O$2:O$250,$B71)</f>
        <v>0</v>
      </c>
      <c r="R71">
        <f>COUNTIF('Raw Data'!P$2:P$250,$B71)</f>
        <v>0</v>
      </c>
      <c r="S71">
        <f>COUNTIF('Raw Data'!Q$2:Q$250,$B71)</f>
        <v>0</v>
      </c>
      <c r="T71">
        <f>COUNTIF('Raw Data'!R$2:R$250,$B71)</f>
        <v>1</v>
      </c>
      <c r="U71">
        <f>COUNTIF('Raw Data'!S$2:S$250,$B71)</f>
        <v>0</v>
      </c>
      <c r="V71">
        <f>COUNTIF('Raw Data'!T$2:T$250,$B71)</f>
        <v>0</v>
      </c>
      <c r="W71">
        <f>COUNTIF('Raw Data'!U$2:U$250,$B71)</f>
        <v>0</v>
      </c>
      <c r="X71">
        <f>COUNTIF('Raw Data'!V$2:V$250,$B71)</f>
        <v>0</v>
      </c>
      <c r="Y71">
        <f>COUNTIF('Raw Data'!W$2:W$250,$B71)</f>
        <v>0</v>
      </c>
      <c r="Z71">
        <f>COUNTIF('Raw Data'!X$2:X$250,$B71)</f>
        <v>0</v>
      </c>
      <c r="AA71">
        <f>COUNTIF('Raw Data'!Y$2:Y$250,$B71)</f>
        <v>0</v>
      </c>
      <c r="AB71">
        <f>COUNTIF('Raw Data'!Z$2:Z$250,$B71)</f>
        <v>0</v>
      </c>
      <c r="AC71">
        <f>COUNTIF('Raw Data'!AA$2:AA$250,$B71)</f>
        <v>0</v>
      </c>
      <c r="AD71">
        <f>COUNTIF('Raw Data'!AB$2:AB$250,$B71)</f>
        <v>0</v>
      </c>
      <c r="AE71">
        <f>COUNTIF('Raw Data'!AC$2:AC$250,$B71)</f>
        <v>0</v>
      </c>
      <c r="AF71">
        <f>COUNTIF('Raw Data'!AD$2:AD$250,$B71)</f>
        <v>0</v>
      </c>
    </row>
    <row r="72" spans="1:32" ht="12.75">
      <c r="A72" t="s">
        <v>38</v>
      </c>
      <c r="B72" s="3">
        <f t="shared" si="2"/>
        <v>71</v>
      </c>
      <c r="C72">
        <f>COUNTIF('Raw Data'!A$2:A$250,$B72)</f>
        <v>0</v>
      </c>
      <c r="D72">
        <f>COUNTIF('Raw Data'!B$2:B$250,$B72)</f>
        <v>0</v>
      </c>
      <c r="E72">
        <f>COUNTIF('Raw Data'!C$2:C$250,$B72)</f>
        <v>0</v>
      </c>
      <c r="F72">
        <f>COUNTIF('Raw Data'!D$2:D$250,$B72)</f>
        <v>0</v>
      </c>
      <c r="G72">
        <f>COUNTIF('Raw Data'!E$2:E$250,$B72)</f>
        <v>0</v>
      </c>
      <c r="H72">
        <f>COUNTIF('Raw Data'!F$2:F$250,$B72)</f>
        <v>0</v>
      </c>
      <c r="I72">
        <f>COUNTIF('Raw Data'!G$2:G$250,$B72)</f>
        <v>0</v>
      </c>
      <c r="J72">
        <f>COUNTIF('Raw Data'!H$2:H$250,$B72)</f>
        <v>0</v>
      </c>
      <c r="K72">
        <f>COUNTIF('Raw Data'!I$2:I$250,$B72)</f>
        <v>0</v>
      </c>
      <c r="L72">
        <f>COUNTIF('Raw Data'!J$2:J$250,$B72)</f>
        <v>0</v>
      </c>
      <c r="M72">
        <f>COUNTIF('Raw Data'!K$2:K$250,$B72)</f>
        <v>0</v>
      </c>
      <c r="N72">
        <f>COUNTIF('Raw Data'!L$2:L$250,$B72)</f>
        <v>1</v>
      </c>
      <c r="O72">
        <f>COUNTIF('Raw Data'!M$2:M$250,$B72)</f>
        <v>0</v>
      </c>
      <c r="P72">
        <f>COUNTIF('Raw Data'!N$2:N$250,$B72)</f>
        <v>0</v>
      </c>
      <c r="Q72">
        <f>COUNTIF('Raw Data'!O$2:O$250,$B72)</f>
        <v>2</v>
      </c>
      <c r="R72">
        <f>COUNTIF('Raw Data'!P$2:P$250,$B72)</f>
        <v>0</v>
      </c>
      <c r="S72">
        <f>COUNTIF('Raw Data'!Q$2:Q$250,$B72)</f>
        <v>0</v>
      </c>
      <c r="T72">
        <f>COUNTIF('Raw Data'!R$2:R$250,$B72)</f>
        <v>0</v>
      </c>
      <c r="U72">
        <f>COUNTIF('Raw Data'!S$2:S$250,$B72)</f>
        <v>0</v>
      </c>
      <c r="V72">
        <f>COUNTIF('Raw Data'!T$2:T$250,$B72)</f>
        <v>0</v>
      </c>
      <c r="W72">
        <f>COUNTIF('Raw Data'!U$2:U$250,$B72)</f>
        <v>0</v>
      </c>
      <c r="X72">
        <f>COUNTIF('Raw Data'!V$2:V$250,$B72)</f>
        <v>0</v>
      </c>
      <c r="Y72">
        <f>COUNTIF('Raw Data'!W$2:W$250,$B72)</f>
        <v>0</v>
      </c>
      <c r="Z72">
        <f>COUNTIF('Raw Data'!X$2:X$250,$B72)</f>
        <v>0</v>
      </c>
      <c r="AA72">
        <f>COUNTIF('Raw Data'!Y$2:Y$250,$B72)</f>
        <v>0</v>
      </c>
      <c r="AB72">
        <f>COUNTIF('Raw Data'!Z$2:Z$250,$B72)</f>
        <v>0</v>
      </c>
      <c r="AC72">
        <f>COUNTIF('Raw Data'!AA$2:AA$250,$B72)</f>
        <v>0</v>
      </c>
      <c r="AD72">
        <f>COUNTIF('Raw Data'!AB$2:AB$250,$B72)</f>
        <v>0</v>
      </c>
      <c r="AE72">
        <f>COUNTIF('Raw Data'!AC$2:AC$250,$B72)</f>
        <v>0</v>
      </c>
      <c r="AF72">
        <f>COUNTIF('Raw Data'!AD$2:AD$250,$B72)</f>
        <v>2</v>
      </c>
    </row>
    <row r="73" spans="1:32" ht="12.75">
      <c r="A73" t="s">
        <v>38</v>
      </c>
      <c r="B73" s="3">
        <f t="shared" si="2"/>
        <v>72</v>
      </c>
      <c r="C73">
        <f>COUNTIF('Raw Data'!A$2:A$250,$B73)</f>
        <v>6</v>
      </c>
      <c r="D73">
        <f>COUNTIF('Raw Data'!B$2:B$250,$B73)</f>
        <v>0</v>
      </c>
      <c r="E73">
        <f>COUNTIF('Raw Data'!C$2:C$250,$B73)</f>
        <v>0</v>
      </c>
      <c r="F73">
        <f>COUNTIF('Raw Data'!D$2:D$250,$B73)</f>
        <v>0</v>
      </c>
      <c r="G73">
        <f>COUNTIF('Raw Data'!E$2:E$250,$B73)</f>
        <v>0</v>
      </c>
      <c r="H73">
        <f>COUNTIF('Raw Data'!F$2:F$250,$B73)</f>
        <v>0</v>
      </c>
      <c r="I73">
        <f>COUNTIF('Raw Data'!G$2:G$250,$B73)</f>
        <v>0</v>
      </c>
      <c r="J73">
        <f>COUNTIF('Raw Data'!H$2:H$250,$B73)</f>
        <v>0</v>
      </c>
      <c r="K73">
        <f>COUNTIF('Raw Data'!I$2:I$250,$B73)</f>
        <v>0</v>
      </c>
      <c r="L73">
        <f>COUNTIF('Raw Data'!J$2:J$250,$B73)</f>
        <v>0</v>
      </c>
      <c r="M73">
        <f>COUNTIF('Raw Data'!K$2:K$250,$B73)</f>
        <v>0</v>
      </c>
      <c r="N73">
        <f>COUNTIF('Raw Data'!L$2:L$250,$B73)</f>
        <v>0</v>
      </c>
      <c r="O73">
        <f>COUNTIF('Raw Data'!M$2:M$250,$B73)</f>
        <v>0</v>
      </c>
      <c r="P73">
        <f>COUNTIF('Raw Data'!N$2:N$250,$B73)</f>
        <v>0</v>
      </c>
      <c r="Q73">
        <f>COUNTIF('Raw Data'!O$2:O$250,$B73)</f>
        <v>0</v>
      </c>
      <c r="R73">
        <f>COUNTIF('Raw Data'!P$2:P$250,$B73)</f>
        <v>0</v>
      </c>
      <c r="S73">
        <f>COUNTIF('Raw Data'!Q$2:Q$250,$B73)</f>
        <v>0</v>
      </c>
      <c r="T73">
        <f>COUNTIF('Raw Data'!R$2:R$250,$B73)</f>
        <v>0</v>
      </c>
      <c r="U73">
        <f>COUNTIF('Raw Data'!S$2:S$250,$B73)</f>
        <v>0</v>
      </c>
      <c r="V73">
        <f>COUNTIF('Raw Data'!T$2:T$250,$B73)</f>
        <v>0</v>
      </c>
      <c r="W73">
        <f>COUNTIF('Raw Data'!U$2:U$250,$B73)</f>
        <v>0</v>
      </c>
      <c r="X73">
        <f>COUNTIF('Raw Data'!V$2:V$250,$B73)</f>
        <v>0</v>
      </c>
      <c r="Y73">
        <f>COUNTIF('Raw Data'!W$2:W$250,$B73)</f>
        <v>0</v>
      </c>
      <c r="Z73">
        <f>COUNTIF('Raw Data'!X$2:X$250,$B73)</f>
        <v>0</v>
      </c>
      <c r="AA73">
        <f>COUNTIF('Raw Data'!Y$2:Y$250,$B73)</f>
        <v>0</v>
      </c>
      <c r="AB73">
        <f>COUNTIF('Raw Data'!Z$2:Z$250,$B73)</f>
        <v>0</v>
      </c>
      <c r="AC73">
        <f>COUNTIF('Raw Data'!AA$2:AA$250,$B73)</f>
        <v>0</v>
      </c>
      <c r="AD73">
        <f>COUNTIF('Raw Data'!AB$2:AB$250,$B73)</f>
        <v>0</v>
      </c>
      <c r="AE73">
        <f>COUNTIF('Raw Data'!AC$2:AC$250,$B73)</f>
        <v>0</v>
      </c>
      <c r="AF73">
        <f>COUNTIF('Raw Data'!AD$2:AD$250,$B73)</f>
        <v>0</v>
      </c>
    </row>
    <row r="74" spans="1:32" ht="12.75">
      <c r="A74" t="s">
        <v>38</v>
      </c>
      <c r="B74" s="3">
        <f t="shared" si="2"/>
        <v>73</v>
      </c>
      <c r="C74">
        <f>COUNTIF('Raw Data'!A$2:A$250,$B74)</f>
        <v>0</v>
      </c>
      <c r="D74">
        <f>COUNTIF('Raw Data'!B$2:B$250,$B74)</f>
        <v>0</v>
      </c>
      <c r="E74">
        <f>COUNTIF('Raw Data'!C$2:C$250,$B74)</f>
        <v>0</v>
      </c>
      <c r="F74">
        <f>COUNTIF('Raw Data'!D$2:D$250,$B74)</f>
        <v>0</v>
      </c>
      <c r="G74">
        <f>COUNTIF('Raw Data'!E$2:E$250,$B74)</f>
        <v>0</v>
      </c>
      <c r="H74">
        <f>COUNTIF('Raw Data'!F$2:F$250,$B74)</f>
        <v>1</v>
      </c>
      <c r="I74">
        <f>COUNTIF('Raw Data'!G$2:G$250,$B74)</f>
        <v>0</v>
      </c>
      <c r="J74">
        <f>COUNTIF('Raw Data'!H$2:H$250,$B74)</f>
        <v>0</v>
      </c>
      <c r="K74">
        <f>COUNTIF('Raw Data'!I$2:I$250,$B74)</f>
        <v>0</v>
      </c>
      <c r="L74">
        <f>COUNTIF('Raw Data'!J$2:J$250,$B74)</f>
        <v>0</v>
      </c>
      <c r="M74">
        <f>COUNTIF('Raw Data'!K$2:K$250,$B74)</f>
        <v>2</v>
      </c>
      <c r="N74">
        <f>COUNTIF('Raw Data'!L$2:L$250,$B74)</f>
        <v>0</v>
      </c>
      <c r="O74">
        <f>COUNTIF('Raw Data'!M$2:M$250,$B74)</f>
        <v>0</v>
      </c>
      <c r="P74">
        <f>COUNTIF('Raw Data'!N$2:N$250,$B74)</f>
        <v>0</v>
      </c>
      <c r="Q74">
        <f>COUNTIF('Raw Data'!O$2:O$250,$B74)</f>
        <v>0</v>
      </c>
      <c r="R74">
        <f>COUNTIF('Raw Data'!P$2:P$250,$B74)</f>
        <v>0</v>
      </c>
      <c r="S74">
        <f>COUNTIF('Raw Data'!Q$2:Q$250,$B74)</f>
        <v>1</v>
      </c>
      <c r="T74">
        <f>COUNTIF('Raw Data'!R$2:R$250,$B74)</f>
        <v>0</v>
      </c>
      <c r="U74">
        <f>COUNTIF('Raw Data'!S$2:S$250,$B74)</f>
        <v>0</v>
      </c>
      <c r="V74">
        <f>COUNTIF('Raw Data'!T$2:T$250,$B74)</f>
        <v>0</v>
      </c>
      <c r="W74">
        <f>COUNTIF('Raw Data'!U$2:U$250,$B74)</f>
        <v>0</v>
      </c>
      <c r="X74">
        <f>COUNTIF('Raw Data'!V$2:V$250,$B74)</f>
        <v>0</v>
      </c>
      <c r="Y74">
        <f>COUNTIF('Raw Data'!W$2:W$250,$B74)</f>
        <v>1</v>
      </c>
      <c r="Z74">
        <f>COUNTIF('Raw Data'!X$2:X$250,$B74)</f>
        <v>0</v>
      </c>
      <c r="AA74">
        <f>COUNTIF('Raw Data'!Y$2:Y$250,$B74)</f>
        <v>1</v>
      </c>
      <c r="AB74">
        <f>COUNTIF('Raw Data'!Z$2:Z$250,$B74)</f>
        <v>0</v>
      </c>
      <c r="AC74">
        <f>COUNTIF('Raw Data'!AA$2:AA$250,$B74)</f>
        <v>0</v>
      </c>
      <c r="AD74">
        <f>COUNTIF('Raw Data'!AB$2:AB$250,$B74)</f>
        <v>0</v>
      </c>
      <c r="AE74">
        <f>COUNTIF('Raw Data'!AC$2:AC$250,$B74)</f>
        <v>1</v>
      </c>
      <c r="AF74">
        <f>COUNTIF('Raw Data'!AD$2:AD$250,$B74)</f>
        <v>0</v>
      </c>
    </row>
    <row r="75" spans="1:32" ht="12.75">
      <c r="A75" t="s">
        <v>38</v>
      </c>
      <c r="B75" s="3">
        <f t="shared" si="2"/>
        <v>74</v>
      </c>
      <c r="C75">
        <f>COUNTIF('Raw Data'!A$2:A$250,$B75)</f>
        <v>0</v>
      </c>
      <c r="D75">
        <f>COUNTIF('Raw Data'!B$2:B$250,$B75)</f>
        <v>0</v>
      </c>
      <c r="E75">
        <f>COUNTIF('Raw Data'!C$2:C$250,$B75)</f>
        <v>0</v>
      </c>
      <c r="F75">
        <f>COUNTIF('Raw Data'!D$2:D$250,$B75)</f>
        <v>0</v>
      </c>
      <c r="G75">
        <f>COUNTIF('Raw Data'!E$2:E$250,$B75)</f>
        <v>0</v>
      </c>
      <c r="H75">
        <f>COUNTIF('Raw Data'!F$2:F$250,$B75)</f>
        <v>0</v>
      </c>
      <c r="I75">
        <f>COUNTIF('Raw Data'!G$2:G$250,$B75)</f>
        <v>0</v>
      </c>
      <c r="J75">
        <f>COUNTIF('Raw Data'!H$2:H$250,$B75)</f>
        <v>0</v>
      </c>
      <c r="K75">
        <f>COUNTIF('Raw Data'!I$2:I$250,$B75)</f>
        <v>4</v>
      </c>
      <c r="L75">
        <f>COUNTIF('Raw Data'!J$2:J$250,$B75)</f>
        <v>0</v>
      </c>
      <c r="M75">
        <f>COUNTIF('Raw Data'!K$2:K$250,$B75)</f>
        <v>0</v>
      </c>
      <c r="N75">
        <f>COUNTIF('Raw Data'!L$2:L$250,$B75)</f>
        <v>0</v>
      </c>
      <c r="O75">
        <f>COUNTIF('Raw Data'!M$2:M$250,$B75)</f>
        <v>0</v>
      </c>
      <c r="P75">
        <f>COUNTIF('Raw Data'!N$2:N$250,$B75)</f>
        <v>0</v>
      </c>
      <c r="Q75">
        <f>COUNTIF('Raw Data'!O$2:O$250,$B75)</f>
        <v>0</v>
      </c>
      <c r="R75">
        <f>COUNTIF('Raw Data'!P$2:P$250,$B75)</f>
        <v>0</v>
      </c>
      <c r="S75">
        <f>COUNTIF('Raw Data'!Q$2:Q$250,$B75)</f>
        <v>0</v>
      </c>
      <c r="T75">
        <f>COUNTIF('Raw Data'!R$2:R$250,$B75)</f>
        <v>0</v>
      </c>
      <c r="U75">
        <f>COUNTIF('Raw Data'!S$2:S$250,$B75)</f>
        <v>0</v>
      </c>
      <c r="V75">
        <f>COUNTIF('Raw Data'!T$2:T$250,$B75)</f>
        <v>0</v>
      </c>
      <c r="W75">
        <f>COUNTIF('Raw Data'!U$2:U$250,$B75)</f>
        <v>0</v>
      </c>
      <c r="X75">
        <f>COUNTIF('Raw Data'!V$2:V$250,$B75)</f>
        <v>0</v>
      </c>
      <c r="Y75">
        <f>COUNTIF('Raw Data'!W$2:W$250,$B75)</f>
        <v>0</v>
      </c>
      <c r="Z75">
        <f>COUNTIF('Raw Data'!X$2:X$250,$B75)</f>
        <v>0</v>
      </c>
      <c r="AA75">
        <f>COUNTIF('Raw Data'!Y$2:Y$250,$B75)</f>
        <v>0</v>
      </c>
      <c r="AB75">
        <f>COUNTIF('Raw Data'!Z$2:Z$250,$B75)</f>
        <v>0</v>
      </c>
      <c r="AC75">
        <f>COUNTIF('Raw Data'!AA$2:AA$250,$B75)</f>
        <v>0</v>
      </c>
      <c r="AD75">
        <f>COUNTIF('Raw Data'!AB$2:AB$250,$B75)</f>
        <v>0</v>
      </c>
      <c r="AE75">
        <f>COUNTIF('Raw Data'!AC$2:AC$250,$B75)</f>
        <v>1</v>
      </c>
      <c r="AF75">
        <f>COUNTIF('Raw Data'!AD$2:AD$250,$B75)</f>
        <v>0</v>
      </c>
    </row>
    <row r="76" spans="1:32" ht="12.75">
      <c r="A76" t="s">
        <v>38</v>
      </c>
      <c r="B76" s="3">
        <f t="shared" si="2"/>
        <v>75</v>
      </c>
      <c r="C76">
        <f>COUNTIF('Raw Data'!A$2:A$250,$B76)</f>
        <v>0</v>
      </c>
      <c r="D76">
        <f>COUNTIF('Raw Data'!B$2:B$250,$B76)</f>
        <v>0</v>
      </c>
      <c r="E76">
        <f>COUNTIF('Raw Data'!C$2:C$250,$B76)</f>
        <v>0</v>
      </c>
      <c r="F76">
        <f>COUNTIF('Raw Data'!D$2:D$250,$B76)</f>
        <v>0</v>
      </c>
      <c r="G76">
        <f>COUNTIF('Raw Data'!E$2:E$250,$B76)</f>
        <v>0</v>
      </c>
      <c r="H76">
        <f>COUNTIF('Raw Data'!F$2:F$250,$B76)</f>
        <v>0</v>
      </c>
      <c r="I76">
        <f>COUNTIF('Raw Data'!G$2:G$250,$B76)</f>
        <v>0</v>
      </c>
      <c r="J76">
        <f>COUNTIF('Raw Data'!H$2:H$250,$B76)</f>
        <v>0</v>
      </c>
      <c r="K76">
        <f>COUNTIF('Raw Data'!I$2:I$250,$B76)</f>
        <v>4</v>
      </c>
      <c r="L76">
        <f>COUNTIF('Raw Data'!J$2:J$250,$B76)</f>
        <v>0</v>
      </c>
      <c r="M76">
        <f>COUNTIF('Raw Data'!K$2:K$250,$B76)</f>
        <v>0</v>
      </c>
      <c r="N76">
        <f>COUNTIF('Raw Data'!L$2:L$250,$B76)</f>
        <v>0</v>
      </c>
      <c r="O76">
        <f>COUNTIF('Raw Data'!M$2:M$250,$B76)</f>
        <v>0</v>
      </c>
      <c r="P76">
        <f>COUNTIF('Raw Data'!N$2:N$250,$B76)</f>
        <v>0</v>
      </c>
      <c r="Q76">
        <f>COUNTIF('Raw Data'!O$2:O$250,$B76)</f>
        <v>0</v>
      </c>
      <c r="R76">
        <f>COUNTIF('Raw Data'!P$2:P$250,$B76)</f>
        <v>0</v>
      </c>
      <c r="S76">
        <f>COUNTIF('Raw Data'!Q$2:Q$250,$B76)</f>
        <v>0</v>
      </c>
      <c r="T76">
        <f>COUNTIF('Raw Data'!R$2:R$250,$B76)</f>
        <v>1</v>
      </c>
      <c r="U76">
        <f>COUNTIF('Raw Data'!S$2:S$250,$B76)</f>
        <v>0</v>
      </c>
      <c r="V76">
        <f>COUNTIF('Raw Data'!T$2:T$250,$B76)</f>
        <v>0</v>
      </c>
      <c r="W76">
        <f>COUNTIF('Raw Data'!U$2:U$250,$B76)</f>
        <v>0</v>
      </c>
      <c r="X76">
        <f>COUNTIF('Raw Data'!V$2:V$250,$B76)</f>
        <v>0</v>
      </c>
      <c r="Y76">
        <f>COUNTIF('Raw Data'!W$2:W$250,$B76)</f>
        <v>0</v>
      </c>
      <c r="Z76">
        <f>COUNTIF('Raw Data'!X$2:X$250,$B76)</f>
        <v>0</v>
      </c>
      <c r="AA76">
        <f>COUNTIF('Raw Data'!Y$2:Y$250,$B76)</f>
        <v>0</v>
      </c>
      <c r="AB76">
        <f>COUNTIF('Raw Data'!Z$2:Z$250,$B76)</f>
        <v>0</v>
      </c>
      <c r="AC76">
        <f>COUNTIF('Raw Data'!AA$2:AA$250,$B76)</f>
        <v>0</v>
      </c>
      <c r="AD76">
        <f>COUNTIF('Raw Data'!AB$2:AB$250,$B76)</f>
        <v>0</v>
      </c>
      <c r="AE76">
        <f>COUNTIF('Raw Data'!AC$2:AC$250,$B76)</f>
        <v>1</v>
      </c>
      <c r="AF76">
        <f>COUNTIF('Raw Data'!AD$2:AD$250,$B76)</f>
        <v>0</v>
      </c>
    </row>
    <row r="77" spans="1:32" ht="12.75">
      <c r="A77" t="s">
        <v>38</v>
      </c>
      <c r="B77" s="3">
        <f t="shared" si="2"/>
        <v>76</v>
      </c>
      <c r="C77">
        <f>COUNTIF('Raw Data'!A$2:A$250,$B77)</f>
        <v>0</v>
      </c>
      <c r="D77">
        <f>COUNTIF('Raw Data'!B$2:B$250,$B77)</f>
        <v>0</v>
      </c>
      <c r="E77">
        <f>COUNTIF('Raw Data'!C$2:C$250,$B77)</f>
        <v>0</v>
      </c>
      <c r="F77">
        <f>COUNTIF('Raw Data'!D$2:D$250,$B77)</f>
        <v>0</v>
      </c>
      <c r="G77">
        <f>COUNTIF('Raw Data'!E$2:E$250,$B77)</f>
        <v>0</v>
      </c>
      <c r="H77">
        <f>COUNTIF('Raw Data'!F$2:F$250,$B77)</f>
        <v>0</v>
      </c>
      <c r="I77">
        <f>COUNTIF('Raw Data'!G$2:G$250,$B77)</f>
        <v>0</v>
      </c>
      <c r="J77">
        <f>COUNTIF('Raw Data'!H$2:H$250,$B77)</f>
        <v>0</v>
      </c>
      <c r="K77">
        <f>COUNTIF('Raw Data'!I$2:I$250,$B77)</f>
        <v>0</v>
      </c>
      <c r="L77">
        <f>COUNTIF('Raw Data'!J$2:J$250,$B77)</f>
        <v>0</v>
      </c>
      <c r="M77">
        <f>COUNTIF('Raw Data'!K$2:K$250,$B77)</f>
        <v>1</v>
      </c>
      <c r="N77">
        <f>COUNTIF('Raw Data'!L$2:L$250,$B77)</f>
        <v>0</v>
      </c>
      <c r="O77">
        <f>COUNTIF('Raw Data'!M$2:M$250,$B77)</f>
        <v>3</v>
      </c>
      <c r="P77">
        <f>COUNTIF('Raw Data'!N$2:N$250,$B77)</f>
        <v>0</v>
      </c>
      <c r="Q77">
        <f>COUNTIF('Raw Data'!O$2:O$250,$B77)</f>
        <v>0</v>
      </c>
      <c r="R77">
        <f>COUNTIF('Raw Data'!P$2:P$250,$B77)</f>
        <v>0</v>
      </c>
      <c r="S77">
        <f>COUNTIF('Raw Data'!Q$2:Q$250,$B77)</f>
        <v>1</v>
      </c>
      <c r="T77">
        <f>COUNTIF('Raw Data'!R$2:R$250,$B77)</f>
        <v>1</v>
      </c>
      <c r="U77">
        <f>COUNTIF('Raw Data'!S$2:S$250,$B77)</f>
        <v>0</v>
      </c>
      <c r="V77">
        <f>COUNTIF('Raw Data'!T$2:T$250,$B77)</f>
        <v>0</v>
      </c>
      <c r="W77">
        <f>COUNTIF('Raw Data'!U$2:U$250,$B77)</f>
        <v>0</v>
      </c>
      <c r="X77">
        <f>COUNTIF('Raw Data'!V$2:V$250,$B77)</f>
        <v>0</v>
      </c>
      <c r="Y77">
        <f>COUNTIF('Raw Data'!W$2:W$250,$B77)</f>
        <v>0</v>
      </c>
      <c r="Z77">
        <f>COUNTIF('Raw Data'!X$2:X$250,$B77)</f>
        <v>0</v>
      </c>
      <c r="AA77">
        <f>COUNTIF('Raw Data'!Y$2:Y$250,$B77)</f>
        <v>0</v>
      </c>
      <c r="AB77">
        <f>COUNTIF('Raw Data'!Z$2:Z$250,$B77)</f>
        <v>0</v>
      </c>
      <c r="AC77">
        <f>COUNTIF('Raw Data'!AA$2:AA$250,$B77)</f>
        <v>0</v>
      </c>
      <c r="AD77">
        <f>COUNTIF('Raw Data'!AB$2:AB$250,$B77)</f>
        <v>0</v>
      </c>
      <c r="AE77">
        <f>COUNTIF('Raw Data'!AC$2:AC$250,$B77)</f>
        <v>1</v>
      </c>
      <c r="AF77">
        <f>COUNTIF('Raw Data'!AD$2:AD$250,$B77)</f>
        <v>0</v>
      </c>
    </row>
    <row r="78" spans="1:32" ht="12.75">
      <c r="A78" t="s">
        <v>38</v>
      </c>
      <c r="B78" s="3">
        <f t="shared" si="2"/>
        <v>77</v>
      </c>
      <c r="C78">
        <f>COUNTIF('Raw Data'!A$2:A$250,$B78)</f>
        <v>0</v>
      </c>
      <c r="D78">
        <f>COUNTIF('Raw Data'!B$2:B$250,$B78)</f>
        <v>0</v>
      </c>
      <c r="E78">
        <f>COUNTIF('Raw Data'!C$2:C$250,$B78)</f>
        <v>0</v>
      </c>
      <c r="F78">
        <f>COUNTIF('Raw Data'!D$2:D$250,$B78)</f>
        <v>0</v>
      </c>
      <c r="G78">
        <f>COUNTIF('Raw Data'!E$2:E$250,$B78)</f>
        <v>0</v>
      </c>
      <c r="H78">
        <f>COUNTIF('Raw Data'!F$2:F$250,$B78)</f>
        <v>0</v>
      </c>
      <c r="I78">
        <f>COUNTIF('Raw Data'!G$2:G$250,$B78)</f>
        <v>0</v>
      </c>
      <c r="J78">
        <f>COUNTIF('Raw Data'!H$2:H$250,$B78)</f>
        <v>0</v>
      </c>
      <c r="K78">
        <f>COUNTIF('Raw Data'!I$2:I$250,$B78)</f>
        <v>2</v>
      </c>
      <c r="L78">
        <f>COUNTIF('Raw Data'!J$2:J$250,$B78)</f>
        <v>0</v>
      </c>
      <c r="M78">
        <f>COUNTIF('Raw Data'!K$2:K$250,$B78)</f>
        <v>0</v>
      </c>
      <c r="N78">
        <f>COUNTIF('Raw Data'!L$2:L$250,$B78)</f>
        <v>0</v>
      </c>
      <c r="O78">
        <f>COUNTIF('Raw Data'!M$2:M$250,$B78)</f>
        <v>2</v>
      </c>
      <c r="P78">
        <f>COUNTIF('Raw Data'!N$2:N$250,$B78)</f>
        <v>0</v>
      </c>
      <c r="Q78">
        <f>COUNTIF('Raw Data'!O$2:O$250,$B78)</f>
        <v>0</v>
      </c>
      <c r="R78">
        <f>COUNTIF('Raw Data'!P$2:P$250,$B78)</f>
        <v>1</v>
      </c>
      <c r="S78">
        <f>COUNTIF('Raw Data'!Q$2:Q$250,$B78)</f>
        <v>2</v>
      </c>
      <c r="T78">
        <f>COUNTIF('Raw Data'!R$2:R$250,$B78)</f>
        <v>1</v>
      </c>
      <c r="U78">
        <f>COUNTIF('Raw Data'!S$2:S$250,$B78)</f>
        <v>0</v>
      </c>
      <c r="V78">
        <f>COUNTIF('Raw Data'!T$2:T$250,$B78)</f>
        <v>0</v>
      </c>
      <c r="W78">
        <f>COUNTIF('Raw Data'!U$2:U$250,$B78)</f>
        <v>0</v>
      </c>
      <c r="X78">
        <f>COUNTIF('Raw Data'!V$2:V$250,$B78)</f>
        <v>0</v>
      </c>
      <c r="Y78">
        <f>COUNTIF('Raw Data'!W$2:W$250,$B78)</f>
        <v>0</v>
      </c>
      <c r="Z78">
        <f>COUNTIF('Raw Data'!X$2:X$250,$B78)</f>
        <v>0</v>
      </c>
      <c r="AA78">
        <f>COUNTIF('Raw Data'!Y$2:Y$250,$B78)</f>
        <v>0</v>
      </c>
      <c r="AB78">
        <f>COUNTIF('Raw Data'!Z$2:Z$250,$B78)</f>
        <v>0</v>
      </c>
      <c r="AC78">
        <f>COUNTIF('Raw Data'!AA$2:AA$250,$B78)</f>
        <v>0</v>
      </c>
      <c r="AD78">
        <f>COUNTIF('Raw Data'!AB$2:AB$250,$B78)</f>
        <v>0</v>
      </c>
      <c r="AE78">
        <f>COUNTIF('Raw Data'!AC$2:AC$250,$B78)</f>
        <v>1</v>
      </c>
      <c r="AF78">
        <f>COUNTIF('Raw Data'!AD$2:AD$250,$B78)</f>
        <v>0</v>
      </c>
    </row>
    <row r="79" spans="1:32" ht="12.75">
      <c r="A79" t="s">
        <v>38</v>
      </c>
      <c r="B79" s="3">
        <f t="shared" si="2"/>
        <v>78</v>
      </c>
      <c r="C79">
        <f>COUNTIF('Raw Data'!A$2:A$250,$B79)</f>
        <v>0</v>
      </c>
      <c r="D79">
        <f>COUNTIF('Raw Data'!B$2:B$250,$B79)</f>
        <v>0</v>
      </c>
      <c r="E79">
        <f>COUNTIF('Raw Data'!C$2:C$250,$B79)</f>
        <v>0</v>
      </c>
      <c r="F79">
        <f>COUNTIF('Raw Data'!D$2:D$250,$B79)</f>
        <v>0</v>
      </c>
      <c r="G79">
        <f>COUNTIF('Raw Data'!E$2:E$250,$B79)</f>
        <v>0</v>
      </c>
      <c r="H79">
        <f>COUNTIF('Raw Data'!F$2:F$250,$B79)</f>
        <v>0</v>
      </c>
      <c r="I79">
        <f>COUNTIF('Raw Data'!G$2:G$250,$B79)</f>
        <v>0</v>
      </c>
      <c r="J79">
        <f>COUNTIF('Raw Data'!H$2:H$250,$B79)</f>
        <v>0</v>
      </c>
      <c r="K79">
        <f>COUNTIF('Raw Data'!I$2:I$250,$B79)</f>
        <v>0</v>
      </c>
      <c r="L79">
        <f>COUNTIF('Raw Data'!J$2:J$250,$B79)</f>
        <v>0</v>
      </c>
      <c r="M79">
        <f>COUNTIF('Raw Data'!K$2:K$250,$B79)</f>
        <v>1</v>
      </c>
      <c r="N79">
        <f>COUNTIF('Raw Data'!L$2:L$250,$B79)</f>
        <v>0</v>
      </c>
      <c r="O79">
        <f>COUNTIF('Raw Data'!M$2:M$250,$B79)</f>
        <v>3</v>
      </c>
      <c r="P79">
        <f>COUNTIF('Raw Data'!N$2:N$250,$B79)</f>
        <v>0</v>
      </c>
      <c r="Q79">
        <f>COUNTIF('Raw Data'!O$2:O$250,$B79)</f>
        <v>0</v>
      </c>
      <c r="R79">
        <f>COUNTIF('Raw Data'!P$2:P$250,$B79)</f>
        <v>0</v>
      </c>
      <c r="S79">
        <f>COUNTIF('Raw Data'!Q$2:Q$250,$B79)</f>
        <v>2</v>
      </c>
      <c r="T79">
        <f>COUNTIF('Raw Data'!R$2:R$250,$B79)</f>
        <v>1</v>
      </c>
      <c r="U79">
        <f>COUNTIF('Raw Data'!S$2:S$250,$B79)</f>
        <v>0</v>
      </c>
      <c r="V79">
        <f>COUNTIF('Raw Data'!T$2:T$250,$B79)</f>
        <v>0</v>
      </c>
      <c r="W79">
        <f>COUNTIF('Raw Data'!U$2:U$250,$B79)</f>
        <v>0</v>
      </c>
      <c r="X79">
        <f>COUNTIF('Raw Data'!V$2:V$250,$B79)</f>
        <v>0</v>
      </c>
      <c r="Y79">
        <f>COUNTIF('Raw Data'!W$2:W$250,$B79)</f>
        <v>0</v>
      </c>
      <c r="Z79">
        <f>COUNTIF('Raw Data'!X$2:X$250,$B79)</f>
        <v>0</v>
      </c>
      <c r="AA79">
        <f>COUNTIF('Raw Data'!Y$2:Y$250,$B79)</f>
        <v>0</v>
      </c>
      <c r="AB79">
        <f>COUNTIF('Raw Data'!Z$2:Z$250,$B79)</f>
        <v>0</v>
      </c>
      <c r="AC79">
        <f>COUNTIF('Raw Data'!AA$2:AA$250,$B79)</f>
        <v>0</v>
      </c>
      <c r="AD79">
        <f>COUNTIF('Raw Data'!AB$2:AB$250,$B79)</f>
        <v>0</v>
      </c>
      <c r="AE79">
        <f>COUNTIF('Raw Data'!AC$2:AC$250,$B79)</f>
        <v>1</v>
      </c>
      <c r="AF79">
        <f>COUNTIF('Raw Data'!AD$2:AD$250,$B79)</f>
        <v>0</v>
      </c>
    </row>
    <row r="80" spans="1:32" ht="12.75">
      <c r="A80" t="s">
        <v>38</v>
      </c>
      <c r="B80" s="3">
        <f t="shared" si="2"/>
        <v>79</v>
      </c>
      <c r="C80">
        <f>COUNTIF('Raw Data'!A$2:A$250,$B80)</f>
        <v>0</v>
      </c>
      <c r="D80">
        <f>COUNTIF('Raw Data'!B$2:B$250,$B80)</f>
        <v>1</v>
      </c>
      <c r="E80">
        <f>COUNTIF('Raw Data'!C$2:C$250,$B80)</f>
        <v>0</v>
      </c>
      <c r="F80">
        <f>COUNTIF('Raw Data'!D$2:D$250,$B80)</f>
        <v>0</v>
      </c>
      <c r="G80">
        <f>COUNTIF('Raw Data'!E$2:E$250,$B80)</f>
        <v>0</v>
      </c>
      <c r="H80">
        <f>COUNTIF('Raw Data'!F$2:F$250,$B80)</f>
        <v>0</v>
      </c>
      <c r="I80">
        <f>COUNTIF('Raw Data'!G$2:G$250,$B80)</f>
        <v>0</v>
      </c>
      <c r="J80">
        <f>COUNTIF('Raw Data'!H$2:H$250,$B80)</f>
        <v>0</v>
      </c>
      <c r="K80">
        <f>COUNTIF('Raw Data'!I$2:I$250,$B80)</f>
        <v>0</v>
      </c>
      <c r="L80">
        <f>COUNTIF('Raw Data'!J$2:J$250,$B80)</f>
        <v>0</v>
      </c>
      <c r="M80">
        <f>COUNTIF('Raw Data'!K$2:K$250,$B80)</f>
        <v>0</v>
      </c>
      <c r="N80">
        <f>COUNTIF('Raw Data'!L$2:L$250,$B80)</f>
        <v>0</v>
      </c>
      <c r="O80">
        <f>COUNTIF('Raw Data'!M$2:M$250,$B80)</f>
        <v>0</v>
      </c>
      <c r="P80">
        <f>COUNTIF('Raw Data'!N$2:N$250,$B80)</f>
        <v>0</v>
      </c>
      <c r="Q80">
        <f>COUNTIF('Raw Data'!O$2:O$250,$B80)</f>
        <v>0</v>
      </c>
      <c r="R80">
        <f>COUNTIF('Raw Data'!P$2:P$250,$B80)</f>
        <v>2</v>
      </c>
      <c r="S80">
        <f>COUNTIF('Raw Data'!Q$2:Q$250,$B80)</f>
        <v>2</v>
      </c>
      <c r="T80">
        <f>COUNTIF('Raw Data'!R$2:R$250,$B80)</f>
        <v>0</v>
      </c>
      <c r="U80">
        <f>COUNTIF('Raw Data'!S$2:S$250,$B80)</f>
        <v>0</v>
      </c>
      <c r="V80">
        <f>COUNTIF('Raw Data'!T$2:T$250,$B80)</f>
        <v>0</v>
      </c>
      <c r="W80">
        <f>COUNTIF('Raw Data'!U$2:U$250,$B80)</f>
        <v>0</v>
      </c>
      <c r="X80">
        <f>COUNTIF('Raw Data'!V$2:V$250,$B80)</f>
        <v>0</v>
      </c>
      <c r="Y80">
        <f>COUNTIF('Raw Data'!W$2:W$250,$B80)</f>
        <v>0</v>
      </c>
      <c r="Z80">
        <f>COUNTIF('Raw Data'!X$2:X$250,$B80)</f>
        <v>0</v>
      </c>
      <c r="AA80">
        <f>COUNTIF('Raw Data'!Y$2:Y$250,$B80)</f>
        <v>0</v>
      </c>
      <c r="AB80">
        <f>COUNTIF('Raw Data'!Z$2:Z$250,$B80)</f>
        <v>0</v>
      </c>
      <c r="AC80">
        <f>COUNTIF('Raw Data'!AA$2:AA$250,$B80)</f>
        <v>3</v>
      </c>
      <c r="AD80">
        <f>COUNTIF('Raw Data'!AB$2:AB$250,$B80)</f>
        <v>0</v>
      </c>
      <c r="AE80">
        <f>COUNTIF('Raw Data'!AC$2:AC$250,$B80)</f>
        <v>1</v>
      </c>
      <c r="AF80">
        <f>COUNTIF('Raw Data'!AD$2:AD$250,$B80)</f>
        <v>0</v>
      </c>
    </row>
    <row r="81" spans="1:32" ht="12.75">
      <c r="A81" t="s">
        <v>38</v>
      </c>
      <c r="B81" s="3">
        <f t="shared" si="2"/>
        <v>80</v>
      </c>
      <c r="C81">
        <f>COUNTIF('Raw Data'!A$2:A$250,$B81)</f>
        <v>0</v>
      </c>
      <c r="D81">
        <f>COUNTIF('Raw Data'!B$2:B$250,$B81)</f>
        <v>0</v>
      </c>
      <c r="E81">
        <f>COUNTIF('Raw Data'!C$2:C$250,$B81)</f>
        <v>0</v>
      </c>
      <c r="F81">
        <f>COUNTIF('Raw Data'!D$2:D$250,$B81)</f>
        <v>0</v>
      </c>
      <c r="G81">
        <f>COUNTIF('Raw Data'!E$2:E$250,$B81)</f>
        <v>0</v>
      </c>
      <c r="H81">
        <f>COUNTIF('Raw Data'!F$2:F$250,$B81)</f>
        <v>0</v>
      </c>
      <c r="I81">
        <f>COUNTIF('Raw Data'!G$2:G$250,$B81)</f>
        <v>0</v>
      </c>
      <c r="J81">
        <f>COUNTIF('Raw Data'!H$2:H$250,$B81)</f>
        <v>0</v>
      </c>
      <c r="K81">
        <f>COUNTIF('Raw Data'!I$2:I$250,$B81)</f>
        <v>0</v>
      </c>
      <c r="L81">
        <f>COUNTIF('Raw Data'!J$2:J$250,$B81)</f>
        <v>0</v>
      </c>
      <c r="M81">
        <f>COUNTIF('Raw Data'!K$2:K$250,$B81)</f>
        <v>1</v>
      </c>
      <c r="N81">
        <f>COUNTIF('Raw Data'!L$2:L$250,$B81)</f>
        <v>2</v>
      </c>
      <c r="O81">
        <f>COUNTIF('Raw Data'!M$2:M$250,$B81)</f>
        <v>0</v>
      </c>
      <c r="P81">
        <f>COUNTIF('Raw Data'!N$2:N$250,$B81)</f>
        <v>0</v>
      </c>
      <c r="Q81">
        <f>COUNTIF('Raw Data'!O$2:O$250,$B81)</f>
        <v>0</v>
      </c>
      <c r="R81">
        <f>COUNTIF('Raw Data'!P$2:P$250,$B81)</f>
        <v>0</v>
      </c>
      <c r="S81">
        <f>COUNTIF('Raw Data'!Q$2:Q$250,$B81)</f>
        <v>1</v>
      </c>
      <c r="T81">
        <f>COUNTIF('Raw Data'!R$2:R$250,$B81)</f>
        <v>0</v>
      </c>
      <c r="U81">
        <f>COUNTIF('Raw Data'!S$2:S$250,$B81)</f>
        <v>0</v>
      </c>
      <c r="V81">
        <f>COUNTIF('Raw Data'!T$2:T$250,$B81)</f>
        <v>0</v>
      </c>
      <c r="W81">
        <f>COUNTIF('Raw Data'!U$2:U$250,$B81)</f>
        <v>0</v>
      </c>
      <c r="X81">
        <f>COUNTIF('Raw Data'!V$2:V$250,$B81)</f>
        <v>0</v>
      </c>
      <c r="Y81">
        <f>COUNTIF('Raw Data'!W$2:W$250,$B81)</f>
        <v>1</v>
      </c>
      <c r="Z81">
        <f>COUNTIF('Raw Data'!X$2:X$250,$B81)</f>
        <v>0</v>
      </c>
      <c r="AA81">
        <f>COUNTIF('Raw Data'!Y$2:Y$250,$B81)</f>
        <v>0</v>
      </c>
      <c r="AB81">
        <f>COUNTIF('Raw Data'!Z$2:Z$250,$B81)</f>
        <v>0</v>
      </c>
      <c r="AC81">
        <f>COUNTIF('Raw Data'!AA$2:AA$250,$B81)</f>
        <v>0</v>
      </c>
      <c r="AD81">
        <f>COUNTIF('Raw Data'!AB$2:AB$250,$B81)</f>
        <v>0</v>
      </c>
      <c r="AE81">
        <f>COUNTIF('Raw Data'!AC$2:AC$250,$B81)</f>
        <v>0</v>
      </c>
      <c r="AF81">
        <f>COUNTIF('Raw Data'!AD$2:AD$250,$B81)</f>
        <v>0</v>
      </c>
    </row>
    <row r="82" spans="1:32" ht="12.75">
      <c r="A82" t="s">
        <v>38</v>
      </c>
      <c r="B82" s="3">
        <f t="shared" si="2"/>
        <v>81</v>
      </c>
      <c r="C82">
        <f>COUNTIF('Raw Data'!A$2:A$250,$B82)</f>
        <v>0</v>
      </c>
      <c r="D82">
        <f>COUNTIF('Raw Data'!B$2:B$250,$B82)</f>
        <v>0</v>
      </c>
      <c r="E82">
        <f>COUNTIF('Raw Data'!C$2:C$250,$B82)</f>
        <v>0</v>
      </c>
      <c r="F82">
        <f>COUNTIF('Raw Data'!D$2:D$250,$B82)</f>
        <v>0</v>
      </c>
      <c r="G82">
        <f>COUNTIF('Raw Data'!E$2:E$250,$B82)</f>
        <v>0</v>
      </c>
      <c r="H82">
        <f>COUNTIF('Raw Data'!F$2:F$250,$B82)</f>
        <v>0</v>
      </c>
      <c r="I82">
        <f>COUNTIF('Raw Data'!G$2:G$250,$B82)</f>
        <v>1</v>
      </c>
      <c r="J82">
        <f>COUNTIF('Raw Data'!H$2:H$250,$B82)</f>
        <v>0</v>
      </c>
      <c r="K82">
        <f>COUNTIF('Raw Data'!I$2:I$250,$B82)</f>
        <v>0</v>
      </c>
      <c r="L82">
        <f>COUNTIF('Raw Data'!J$2:J$250,$B82)</f>
        <v>0</v>
      </c>
      <c r="M82">
        <f>COUNTIF('Raw Data'!K$2:K$250,$B82)</f>
        <v>0</v>
      </c>
      <c r="N82">
        <f>COUNTIF('Raw Data'!L$2:L$250,$B82)</f>
        <v>0</v>
      </c>
      <c r="O82">
        <f>COUNTIF('Raw Data'!M$2:M$250,$B82)</f>
        <v>0</v>
      </c>
      <c r="P82">
        <f>COUNTIF('Raw Data'!N$2:N$250,$B82)</f>
        <v>0</v>
      </c>
      <c r="Q82">
        <f>COUNTIF('Raw Data'!O$2:O$250,$B82)</f>
        <v>0</v>
      </c>
      <c r="R82">
        <f>COUNTIF('Raw Data'!P$2:P$250,$B82)</f>
        <v>0</v>
      </c>
      <c r="S82">
        <f>COUNTIF('Raw Data'!Q$2:Q$250,$B82)</f>
        <v>0</v>
      </c>
      <c r="T82">
        <f>COUNTIF('Raw Data'!R$2:R$250,$B82)</f>
        <v>1</v>
      </c>
      <c r="U82">
        <f>COUNTIF('Raw Data'!S$2:S$250,$B82)</f>
        <v>0</v>
      </c>
      <c r="V82">
        <f>COUNTIF('Raw Data'!T$2:T$250,$B82)</f>
        <v>0</v>
      </c>
      <c r="W82">
        <f>COUNTIF('Raw Data'!U$2:U$250,$B82)</f>
        <v>0</v>
      </c>
      <c r="X82">
        <f>COUNTIF('Raw Data'!V$2:V$250,$B82)</f>
        <v>1</v>
      </c>
      <c r="Y82">
        <f>COUNTIF('Raw Data'!W$2:W$250,$B82)</f>
        <v>0</v>
      </c>
      <c r="Z82">
        <f>COUNTIF('Raw Data'!X$2:X$250,$B82)</f>
        <v>0</v>
      </c>
      <c r="AA82">
        <f>COUNTIF('Raw Data'!Y$2:Y$250,$B82)</f>
        <v>0</v>
      </c>
      <c r="AB82">
        <f>COUNTIF('Raw Data'!Z$2:Z$250,$B82)</f>
        <v>0</v>
      </c>
      <c r="AC82">
        <f>COUNTIF('Raw Data'!AA$2:AA$250,$B82)</f>
        <v>5</v>
      </c>
      <c r="AD82">
        <f>COUNTIF('Raw Data'!AB$2:AB$250,$B82)</f>
        <v>0</v>
      </c>
      <c r="AE82">
        <f>COUNTIF('Raw Data'!AC$2:AC$250,$B82)</f>
        <v>0</v>
      </c>
      <c r="AF82">
        <f>COUNTIF('Raw Data'!AD$2:AD$250,$B82)</f>
        <v>0</v>
      </c>
    </row>
    <row r="83" spans="1:32" ht="12.75">
      <c r="A83" t="s">
        <v>38</v>
      </c>
      <c r="B83" s="3">
        <f t="shared" si="2"/>
        <v>82</v>
      </c>
      <c r="C83">
        <f>COUNTIF('Raw Data'!A$2:A$250,$B83)</f>
        <v>0</v>
      </c>
      <c r="D83">
        <f>COUNTIF('Raw Data'!B$2:B$250,$B83)</f>
        <v>1</v>
      </c>
      <c r="E83">
        <f>COUNTIF('Raw Data'!C$2:C$250,$B83)</f>
        <v>0</v>
      </c>
      <c r="F83">
        <f>COUNTIF('Raw Data'!D$2:D$250,$B83)</f>
        <v>0</v>
      </c>
      <c r="G83">
        <f>COUNTIF('Raw Data'!E$2:E$250,$B83)</f>
        <v>0</v>
      </c>
      <c r="H83">
        <f>COUNTIF('Raw Data'!F$2:F$250,$B83)</f>
        <v>0</v>
      </c>
      <c r="I83">
        <f>COUNTIF('Raw Data'!G$2:G$250,$B83)</f>
        <v>0</v>
      </c>
      <c r="J83">
        <f>COUNTIF('Raw Data'!H$2:H$250,$B83)</f>
        <v>0</v>
      </c>
      <c r="K83">
        <f>COUNTIF('Raw Data'!I$2:I$250,$B83)</f>
        <v>0</v>
      </c>
      <c r="L83">
        <f>COUNTIF('Raw Data'!J$2:J$250,$B83)</f>
        <v>0</v>
      </c>
      <c r="M83">
        <f>COUNTIF('Raw Data'!K$2:K$250,$B83)</f>
        <v>0</v>
      </c>
      <c r="N83">
        <f>COUNTIF('Raw Data'!L$2:L$250,$B83)</f>
        <v>0</v>
      </c>
      <c r="O83">
        <f>COUNTIF('Raw Data'!M$2:M$250,$B83)</f>
        <v>0</v>
      </c>
      <c r="P83">
        <f>COUNTIF('Raw Data'!N$2:N$250,$B83)</f>
        <v>0</v>
      </c>
      <c r="Q83">
        <f>COUNTIF('Raw Data'!O$2:O$250,$B83)</f>
        <v>0</v>
      </c>
      <c r="R83">
        <f>COUNTIF('Raw Data'!P$2:P$250,$B83)</f>
        <v>0</v>
      </c>
      <c r="S83">
        <f>COUNTIF('Raw Data'!Q$2:Q$250,$B83)</f>
        <v>0</v>
      </c>
      <c r="T83">
        <f>COUNTIF('Raw Data'!R$2:R$250,$B83)</f>
        <v>0</v>
      </c>
      <c r="U83">
        <f>COUNTIF('Raw Data'!S$2:S$250,$B83)</f>
        <v>0</v>
      </c>
      <c r="V83">
        <f>COUNTIF('Raw Data'!T$2:T$250,$B83)</f>
        <v>0</v>
      </c>
      <c r="W83">
        <f>COUNTIF('Raw Data'!U$2:U$250,$B83)</f>
        <v>0</v>
      </c>
      <c r="X83">
        <f>COUNTIF('Raw Data'!V$2:V$250,$B83)</f>
        <v>1</v>
      </c>
      <c r="Y83">
        <f>COUNTIF('Raw Data'!W$2:W$250,$B83)</f>
        <v>0</v>
      </c>
      <c r="Z83">
        <f>COUNTIF('Raw Data'!X$2:X$250,$B83)</f>
        <v>0</v>
      </c>
      <c r="AA83">
        <f>COUNTIF('Raw Data'!Y$2:Y$250,$B83)</f>
        <v>0</v>
      </c>
      <c r="AB83">
        <f>COUNTIF('Raw Data'!Z$2:Z$250,$B83)</f>
        <v>0</v>
      </c>
      <c r="AC83">
        <f>COUNTIF('Raw Data'!AA$2:AA$250,$B83)</f>
        <v>6</v>
      </c>
      <c r="AD83">
        <f>COUNTIF('Raw Data'!AB$2:AB$250,$B83)</f>
        <v>0</v>
      </c>
      <c r="AE83">
        <f>COUNTIF('Raw Data'!AC$2:AC$250,$B83)</f>
        <v>0</v>
      </c>
      <c r="AF83">
        <f>COUNTIF('Raw Data'!AD$2:AD$250,$B83)</f>
        <v>0</v>
      </c>
    </row>
    <row r="84" spans="1:32" ht="12.75">
      <c r="A84" t="s">
        <v>38</v>
      </c>
      <c r="B84" s="3">
        <f t="shared" si="2"/>
        <v>83</v>
      </c>
      <c r="C84">
        <f>COUNTIF('Raw Data'!A$2:A$250,$B84)</f>
        <v>0</v>
      </c>
      <c r="D84">
        <f>COUNTIF('Raw Data'!B$2:B$250,$B84)</f>
        <v>0</v>
      </c>
      <c r="E84">
        <f>COUNTIF('Raw Data'!C$2:C$250,$B84)</f>
        <v>0</v>
      </c>
      <c r="F84">
        <f>COUNTIF('Raw Data'!D$2:D$250,$B84)</f>
        <v>0</v>
      </c>
      <c r="G84">
        <f>COUNTIF('Raw Data'!E$2:E$250,$B84)</f>
        <v>0</v>
      </c>
      <c r="H84">
        <f>COUNTIF('Raw Data'!F$2:F$250,$B84)</f>
        <v>0</v>
      </c>
      <c r="I84">
        <f>COUNTIF('Raw Data'!G$2:G$250,$B84)</f>
        <v>0</v>
      </c>
      <c r="J84">
        <f>COUNTIF('Raw Data'!H$2:H$250,$B84)</f>
        <v>0</v>
      </c>
      <c r="K84">
        <f>COUNTIF('Raw Data'!I$2:I$250,$B84)</f>
        <v>0</v>
      </c>
      <c r="L84">
        <f>COUNTIF('Raw Data'!J$2:J$250,$B84)</f>
        <v>0</v>
      </c>
      <c r="M84">
        <f>COUNTIF('Raw Data'!K$2:K$250,$B84)</f>
        <v>0</v>
      </c>
      <c r="N84">
        <f>COUNTIF('Raw Data'!L$2:L$250,$B84)</f>
        <v>0</v>
      </c>
      <c r="O84">
        <f>COUNTIF('Raw Data'!M$2:M$250,$B84)</f>
        <v>0</v>
      </c>
      <c r="P84">
        <f>COUNTIF('Raw Data'!N$2:N$250,$B84)</f>
        <v>0</v>
      </c>
      <c r="Q84">
        <f>COUNTIF('Raw Data'!O$2:O$250,$B84)</f>
        <v>0</v>
      </c>
      <c r="R84">
        <f>COUNTIF('Raw Data'!P$2:P$250,$B84)</f>
        <v>2</v>
      </c>
      <c r="S84">
        <f>COUNTIF('Raw Data'!Q$2:Q$250,$B84)</f>
        <v>2</v>
      </c>
      <c r="T84">
        <f>COUNTIF('Raw Data'!R$2:R$250,$B84)</f>
        <v>0</v>
      </c>
      <c r="U84">
        <f>COUNTIF('Raw Data'!S$2:S$250,$B84)</f>
        <v>0</v>
      </c>
      <c r="V84">
        <f>COUNTIF('Raw Data'!T$2:T$250,$B84)</f>
        <v>0</v>
      </c>
      <c r="W84">
        <f>COUNTIF('Raw Data'!U$2:U$250,$B84)</f>
        <v>0</v>
      </c>
      <c r="X84">
        <f>COUNTIF('Raw Data'!V$2:V$250,$B84)</f>
        <v>0</v>
      </c>
      <c r="Y84">
        <f>COUNTIF('Raw Data'!W$2:W$250,$B84)</f>
        <v>0</v>
      </c>
      <c r="Z84">
        <f>COUNTIF('Raw Data'!X$2:X$250,$B84)</f>
        <v>0</v>
      </c>
      <c r="AA84">
        <f>COUNTIF('Raw Data'!Y$2:Y$250,$B84)</f>
        <v>1</v>
      </c>
      <c r="AB84">
        <f>COUNTIF('Raw Data'!Z$2:Z$250,$B84)</f>
        <v>0</v>
      </c>
      <c r="AC84">
        <f>COUNTIF('Raw Data'!AA$2:AA$250,$B84)</f>
        <v>0</v>
      </c>
      <c r="AD84">
        <f>COUNTIF('Raw Data'!AB$2:AB$250,$B84)</f>
        <v>0</v>
      </c>
      <c r="AE84">
        <f>COUNTIF('Raw Data'!AC$2:AC$250,$B84)</f>
        <v>1</v>
      </c>
      <c r="AF84">
        <f>COUNTIF('Raw Data'!AD$2:AD$250,$B84)</f>
        <v>0</v>
      </c>
    </row>
    <row r="85" spans="1:32" ht="12.75">
      <c r="A85" t="s">
        <v>38</v>
      </c>
      <c r="B85" s="3">
        <f t="shared" si="2"/>
        <v>84</v>
      </c>
      <c r="C85">
        <f>COUNTIF('Raw Data'!A$2:A$250,$B85)</f>
        <v>0</v>
      </c>
      <c r="D85">
        <f>COUNTIF('Raw Data'!B$2:B$250,$B85)</f>
        <v>3</v>
      </c>
      <c r="E85">
        <f>COUNTIF('Raw Data'!C$2:C$250,$B85)</f>
        <v>0</v>
      </c>
      <c r="F85">
        <f>COUNTIF('Raw Data'!D$2:D$250,$B85)</f>
        <v>0</v>
      </c>
      <c r="G85">
        <f>COUNTIF('Raw Data'!E$2:E$250,$B85)</f>
        <v>0</v>
      </c>
      <c r="H85">
        <f>COUNTIF('Raw Data'!F$2:F$250,$B85)</f>
        <v>0</v>
      </c>
      <c r="I85">
        <f>COUNTIF('Raw Data'!G$2:G$250,$B85)</f>
        <v>0</v>
      </c>
      <c r="J85">
        <f>COUNTIF('Raw Data'!H$2:H$250,$B85)</f>
        <v>3</v>
      </c>
      <c r="K85">
        <f>COUNTIF('Raw Data'!I$2:I$250,$B85)</f>
        <v>0</v>
      </c>
      <c r="L85">
        <f>COUNTIF('Raw Data'!J$2:J$250,$B85)</f>
        <v>1</v>
      </c>
      <c r="M85">
        <f>COUNTIF('Raw Data'!K$2:K$250,$B85)</f>
        <v>0</v>
      </c>
      <c r="N85">
        <f>COUNTIF('Raw Data'!L$2:L$250,$B85)</f>
        <v>0</v>
      </c>
      <c r="O85">
        <f>COUNTIF('Raw Data'!M$2:M$250,$B85)</f>
        <v>0</v>
      </c>
      <c r="P85">
        <f>COUNTIF('Raw Data'!N$2:N$250,$B85)</f>
        <v>0</v>
      </c>
      <c r="Q85">
        <f>COUNTIF('Raw Data'!O$2:O$250,$B85)</f>
        <v>0</v>
      </c>
      <c r="R85">
        <f>COUNTIF('Raw Data'!P$2:P$250,$B85)</f>
        <v>0</v>
      </c>
      <c r="S85">
        <f>COUNTIF('Raw Data'!Q$2:Q$250,$B85)</f>
        <v>1</v>
      </c>
      <c r="T85">
        <f>COUNTIF('Raw Data'!R$2:R$250,$B85)</f>
        <v>0</v>
      </c>
      <c r="U85">
        <f>COUNTIF('Raw Data'!S$2:S$250,$B85)</f>
        <v>0</v>
      </c>
      <c r="V85">
        <f>COUNTIF('Raw Data'!T$2:T$250,$B85)</f>
        <v>0</v>
      </c>
      <c r="W85">
        <f>COUNTIF('Raw Data'!U$2:U$250,$B85)</f>
        <v>0</v>
      </c>
      <c r="X85">
        <f>COUNTIF('Raw Data'!V$2:V$250,$B85)</f>
        <v>0</v>
      </c>
      <c r="Y85">
        <f>COUNTIF('Raw Data'!W$2:W$250,$B85)</f>
        <v>0</v>
      </c>
      <c r="Z85">
        <f>COUNTIF('Raw Data'!X$2:X$250,$B85)</f>
        <v>0</v>
      </c>
      <c r="AA85">
        <f>COUNTIF('Raw Data'!Y$2:Y$250,$B85)</f>
        <v>0</v>
      </c>
      <c r="AB85">
        <f>COUNTIF('Raw Data'!Z$2:Z$250,$B85)</f>
        <v>0</v>
      </c>
      <c r="AC85">
        <f>COUNTIF('Raw Data'!AA$2:AA$250,$B85)</f>
        <v>0</v>
      </c>
      <c r="AD85">
        <f>COUNTIF('Raw Data'!AB$2:AB$250,$B85)</f>
        <v>0</v>
      </c>
      <c r="AE85">
        <f>COUNTIF('Raw Data'!AC$2:AC$250,$B85)</f>
        <v>0</v>
      </c>
      <c r="AF85">
        <f>COUNTIF('Raw Data'!AD$2:AD$250,$B85)</f>
        <v>0</v>
      </c>
    </row>
    <row r="86" spans="1:32" ht="12.75">
      <c r="A86" t="s">
        <v>38</v>
      </c>
      <c r="B86" s="3">
        <f t="shared" si="2"/>
        <v>85</v>
      </c>
      <c r="C86">
        <f>COUNTIF('Raw Data'!A$2:A$250,$B86)</f>
        <v>0</v>
      </c>
      <c r="D86">
        <f>COUNTIF('Raw Data'!B$2:B$250,$B86)</f>
        <v>0</v>
      </c>
      <c r="E86">
        <f>COUNTIF('Raw Data'!C$2:C$250,$B86)</f>
        <v>0</v>
      </c>
      <c r="F86">
        <f>COUNTIF('Raw Data'!D$2:D$250,$B86)</f>
        <v>0</v>
      </c>
      <c r="G86">
        <f>COUNTIF('Raw Data'!E$2:E$250,$B86)</f>
        <v>0</v>
      </c>
      <c r="H86">
        <f>COUNTIF('Raw Data'!F$2:F$250,$B86)</f>
        <v>0</v>
      </c>
      <c r="I86">
        <f>COUNTIF('Raw Data'!G$2:G$250,$B86)</f>
        <v>0</v>
      </c>
      <c r="J86">
        <f>COUNTIF('Raw Data'!H$2:H$250,$B86)</f>
        <v>0</v>
      </c>
      <c r="K86">
        <f>COUNTIF('Raw Data'!I$2:I$250,$B86)</f>
        <v>0</v>
      </c>
      <c r="L86">
        <f>COUNTIF('Raw Data'!J$2:J$250,$B86)</f>
        <v>0</v>
      </c>
      <c r="M86">
        <f>COUNTIF('Raw Data'!K$2:K$250,$B86)</f>
        <v>0</v>
      </c>
      <c r="N86">
        <f>COUNTIF('Raw Data'!L$2:L$250,$B86)</f>
        <v>1</v>
      </c>
      <c r="O86">
        <f>COUNTIF('Raw Data'!M$2:M$250,$B86)</f>
        <v>0</v>
      </c>
      <c r="P86">
        <f>COUNTIF('Raw Data'!N$2:N$250,$B86)</f>
        <v>0</v>
      </c>
      <c r="Q86">
        <f>COUNTIF('Raw Data'!O$2:O$250,$B86)</f>
        <v>2</v>
      </c>
      <c r="R86">
        <f>COUNTIF('Raw Data'!P$2:P$250,$B86)</f>
        <v>0</v>
      </c>
      <c r="S86">
        <f>COUNTIF('Raw Data'!Q$2:Q$250,$B86)</f>
        <v>0</v>
      </c>
      <c r="T86">
        <f>COUNTIF('Raw Data'!R$2:R$250,$B86)</f>
        <v>0</v>
      </c>
      <c r="U86">
        <f>COUNTIF('Raw Data'!S$2:S$250,$B86)</f>
        <v>0</v>
      </c>
      <c r="V86">
        <f>COUNTIF('Raw Data'!T$2:T$250,$B86)</f>
        <v>1</v>
      </c>
      <c r="W86">
        <f>COUNTIF('Raw Data'!U$2:U$250,$B86)</f>
        <v>0</v>
      </c>
      <c r="X86">
        <f>COUNTIF('Raw Data'!V$2:V$250,$B86)</f>
        <v>0</v>
      </c>
      <c r="Y86">
        <f>COUNTIF('Raw Data'!W$2:W$250,$B86)</f>
        <v>0</v>
      </c>
      <c r="Z86">
        <f>COUNTIF('Raw Data'!X$2:X$250,$B86)</f>
        <v>0</v>
      </c>
      <c r="AA86">
        <f>COUNTIF('Raw Data'!Y$2:Y$250,$B86)</f>
        <v>0</v>
      </c>
      <c r="AB86">
        <f>COUNTIF('Raw Data'!Z$2:Z$250,$B86)</f>
        <v>0</v>
      </c>
      <c r="AC86">
        <f>COUNTIF('Raw Data'!AA$2:AA$250,$B86)</f>
        <v>0</v>
      </c>
      <c r="AD86">
        <f>COUNTIF('Raw Data'!AB$2:AB$250,$B86)</f>
        <v>0</v>
      </c>
      <c r="AE86">
        <f>COUNTIF('Raw Data'!AC$2:AC$250,$B86)</f>
        <v>0</v>
      </c>
      <c r="AF86">
        <f>COUNTIF('Raw Data'!AD$2:AD$250,$B86)</f>
        <v>2</v>
      </c>
    </row>
    <row r="87" spans="1:32" ht="12.75">
      <c r="A87" t="s">
        <v>38</v>
      </c>
      <c r="B87" s="3">
        <f t="shared" si="2"/>
        <v>86</v>
      </c>
      <c r="C87">
        <f>COUNTIF('Raw Data'!A$2:A$250,$B87)</f>
        <v>0</v>
      </c>
      <c r="D87">
        <f>COUNTIF('Raw Data'!B$2:B$250,$B87)</f>
        <v>0</v>
      </c>
      <c r="E87">
        <f>COUNTIF('Raw Data'!C$2:C$250,$B87)</f>
        <v>0</v>
      </c>
      <c r="F87">
        <f>COUNTIF('Raw Data'!D$2:D$250,$B87)</f>
        <v>0</v>
      </c>
      <c r="G87">
        <f>COUNTIF('Raw Data'!E$2:E$250,$B87)</f>
        <v>0</v>
      </c>
      <c r="H87">
        <f>COUNTIF('Raw Data'!F$2:F$250,$B87)</f>
        <v>0</v>
      </c>
      <c r="I87">
        <f>COUNTIF('Raw Data'!G$2:G$250,$B87)</f>
        <v>0</v>
      </c>
      <c r="J87">
        <f>COUNTIF('Raw Data'!H$2:H$250,$B87)</f>
        <v>0</v>
      </c>
      <c r="K87">
        <f>COUNTIF('Raw Data'!I$2:I$250,$B87)</f>
        <v>0</v>
      </c>
      <c r="L87">
        <f>COUNTIF('Raw Data'!J$2:J$250,$B87)</f>
        <v>0</v>
      </c>
      <c r="M87">
        <f>COUNTIF('Raw Data'!K$2:K$250,$B87)</f>
        <v>0</v>
      </c>
      <c r="N87">
        <f>COUNTIF('Raw Data'!L$2:L$250,$B87)</f>
        <v>0</v>
      </c>
      <c r="O87">
        <f>COUNTIF('Raw Data'!M$2:M$250,$B87)</f>
        <v>0</v>
      </c>
      <c r="P87">
        <f>COUNTIF('Raw Data'!N$2:N$250,$B87)</f>
        <v>0</v>
      </c>
      <c r="Q87">
        <f>COUNTIF('Raw Data'!O$2:O$250,$B87)</f>
        <v>1</v>
      </c>
      <c r="R87">
        <f>COUNTIF('Raw Data'!P$2:P$250,$B87)</f>
        <v>0</v>
      </c>
      <c r="S87">
        <f>COUNTIF('Raw Data'!Q$2:Q$250,$B87)</f>
        <v>0</v>
      </c>
      <c r="T87">
        <f>COUNTIF('Raw Data'!R$2:R$250,$B87)</f>
        <v>1</v>
      </c>
      <c r="U87">
        <f>COUNTIF('Raw Data'!S$2:S$250,$B87)</f>
        <v>0</v>
      </c>
      <c r="V87">
        <f>COUNTIF('Raw Data'!T$2:T$250,$B87)</f>
        <v>0</v>
      </c>
      <c r="W87">
        <f>COUNTIF('Raw Data'!U$2:U$250,$B87)</f>
        <v>0</v>
      </c>
      <c r="X87">
        <f>COUNTIF('Raw Data'!V$2:V$250,$B87)</f>
        <v>1</v>
      </c>
      <c r="Y87">
        <f>COUNTIF('Raw Data'!W$2:W$250,$B87)</f>
        <v>0</v>
      </c>
      <c r="Z87">
        <f>COUNTIF('Raw Data'!X$2:X$250,$B87)</f>
        <v>0</v>
      </c>
      <c r="AA87">
        <f>COUNTIF('Raw Data'!Y$2:Y$250,$B87)</f>
        <v>0</v>
      </c>
      <c r="AB87">
        <f>COUNTIF('Raw Data'!Z$2:Z$250,$B87)</f>
        <v>0</v>
      </c>
      <c r="AC87">
        <f>COUNTIF('Raw Data'!AA$2:AA$250,$B87)</f>
        <v>5</v>
      </c>
      <c r="AD87">
        <f>COUNTIF('Raw Data'!AB$2:AB$250,$B87)</f>
        <v>0</v>
      </c>
      <c r="AE87">
        <f>COUNTIF('Raw Data'!AC$2:AC$250,$B87)</f>
        <v>0</v>
      </c>
      <c r="AF87">
        <f>COUNTIF('Raw Data'!AD$2:AD$250,$B87)</f>
        <v>0</v>
      </c>
    </row>
    <row r="88" spans="1:32" ht="12.75">
      <c r="A88" t="s">
        <v>38</v>
      </c>
      <c r="B88" s="3">
        <f t="shared" si="2"/>
        <v>87</v>
      </c>
      <c r="C88">
        <f>COUNTIF('Raw Data'!A$2:A$250,$B88)</f>
        <v>0</v>
      </c>
      <c r="D88">
        <f>COUNTIF('Raw Data'!B$2:B$250,$B88)</f>
        <v>0</v>
      </c>
      <c r="E88">
        <f>COUNTIF('Raw Data'!C$2:C$250,$B88)</f>
        <v>0</v>
      </c>
      <c r="F88">
        <f>COUNTIF('Raw Data'!D$2:D$250,$B88)</f>
        <v>0</v>
      </c>
      <c r="G88">
        <f>COUNTIF('Raw Data'!E$2:E$250,$B88)</f>
        <v>0</v>
      </c>
      <c r="H88">
        <f>COUNTIF('Raw Data'!F$2:F$250,$B88)</f>
        <v>0</v>
      </c>
      <c r="I88">
        <f>COUNTIF('Raw Data'!G$2:G$250,$B88)</f>
        <v>0</v>
      </c>
      <c r="J88">
        <f>COUNTIF('Raw Data'!H$2:H$250,$B88)</f>
        <v>0</v>
      </c>
      <c r="K88">
        <f>COUNTIF('Raw Data'!I$2:I$250,$B88)</f>
        <v>0</v>
      </c>
      <c r="L88">
        <f>COUNTIF('Raw Data'!J$2:J$250,$B88)</f>
        <v>0</v>
      </c>
      <c r="M88">
        <f>COUNTIF('Raw Data'!K$2:K$250,$B88)</f>
        <v>0</v>
      </c>
      <c r="N88">
        <f>COUNTIF('Raw Data'!L$2:L$250,$B88)</f>
        <v>0</v>
      </c>
      <c r="O88">
        <f>COUNTIF('Raw Data'!M$2:M$250,$B88)</f>
        <v>3</v>
      </c>
      <c r="P88">
        <f>COUNTIF('Raw Data'!N$2:N$250,$B88)</f>
        <v>0</v>
      </c>
      <c r="Q88">
        <f>COUNTIF('Raw Data'!O$2:O$250,$B88)</f>
        <v>1</v>
      </c>
      <c r="R88">
        <f>COUNTIF('Raw Data'!P$2:P$250,$B88)</f>
        <v>0</v>
      </c>
      <c r="S88">
        <f>COUNTIF('Raw Data'!Q$2:Q$250,$B88)</f>
        <v>0</v>
      </c>
      <c r="T88">
        <f>COUNTIF('Raw Data'!R$2:R$250,$B88)</f>
        <v>1</v>
      </c>
      <c r="U88">
        <f>COUNTIF('Raw Data'!S$2:S$250,$B88)</f>
        <v>0</v>
      </c>
      <c r="V88">
        <f>COUNTIF('Raw Data'!T$2:T$250,$B88)</f>
        <v>0</v>
      </c>
      <c r="W88">
        <f>COUNTIF('Raw Data'!U$2:U$250,$B88)</f>
        <v>0</v>
      </c>
      <c r="X88">
        <f>COUNTIF('Raw Data'!V$2:V$250,$B88)</f>
        <v>0</v>
      </c>
      <c r="Y88">
        <f>COUNTIF('Raw Data'!W$2:W$250,$B88)</f>
        <v>0</v>
      </c>
      <c r="Z88">
        <f>COUNTIF('Raw Data'!X$2:X$250,$B88)</f>
        <v>0</v>
      </c>
      <c r="AA88">
        <f>COUNTIF('Raw Data'!Y$2:Y$250,$B88)</f>
        <v>0</v>
      </c>
      <c r="AB88">
        <f>COUNTIF('Raw Data'!Z$2:Z$250,$B88)</f>
        <v>0</v>
      </c>
      <c r="AC88">
        <f>COUNTIF('Raw Data'!AA$2:AA$250,$B88)</f>
        <v>0</v>
      </c>
      <c r="AD88">
        <f>COUNTIF('Raw Data'!AB$2:AB$250,$B88)</f>
        <v>0</v>
      </c>
      <c r="AE88">
        <f>COUNTIF('Raw Data'!AC$2:AC$250,$B88)</f>
        <v>1</v>
      </c>
      <c r="AF88">
        <f>COUNTIF('Raw Data'!AD$2:AD$250,$B88)</f>
        <v>0</v>
      </c>
    </row>
    <row r="89" spans="1:32" ht="12.75">
      <c r="A89" t="s">
        <v>38</v>
      </c>
      <c r="B89" s="3">
        <f t="shared" si="2"/>
        <v>88</v>
      </c>
      <c r="C89">
        <f>COUNTIF('Raw Data'!A$2:A$250,$B89)</f>
        <v>0</v>
      </c>
      <c r="D89">
        <f>COUNTIF('Raw Data'!B$2:B$250,$B89)</f>
        <v>0</v>
      </c>
      <c r="E89">
        <f>COUNTIF('Raw Data'!C$2:C$250,$B89)</f>
        <v>0</v>
      </c>
      <c r="F89">
        <f>COUNTIF('Raw Data'!D$2:D$250,$B89)</f>
        <v>0</v>
      </c>
      <c r="G89">
        <f>COUNTIF('Raw Data'!E$2:E$250,$B89)</f>
        <v>0</v>
      </c>
      <c r="H89">
        <f>COUNTIF('Raw Data'!F$2:F$250,$B89)</f>
        <v>0</v>
      </c>
      <c r="I89">
        <f>COUNTIF('Raw Data'!G$2:G$250,$B89)</f>
        <v>0</v>
      </c>
      <c r="J89">
        <f>COUNTIF('Raw Data'!H$2:H$250,$B89)</f>
        <v>0</v>
      </c>
      <c r="K89">
        <f>COUNTIF('Raw Data'!I$2:I$250,$B89)</f>
        <v>0</v>
      </c>
      <c r="L89">
        <f>COUNTIF('Raw Data'!J$2:J$250,$B89)</f>
        <v>0</v>
      </c>
      <c r="M89">
        <f>COUNTIF('Raw Data'!K$2:K$250,$B89)</f>
        <v>0</v>
      </c>
      <c r="N89">
        <f>COUNTIF('Raw Data'!L$2:L$250,$B89)</f>
        <v>1</v>
      </c>
      <c r="O89">
        <f>COUNTIF('Raw Data'!M$2:M$250,$B89)</f>
        <v>0</v>
      </c>
      <c r="P89">
        <f>COUNTIF('Raw Data'!N$2:N$250,$B89)</f>
        <v>1</v>
      </c>
      <c r="Q89">
        <f>COUNTIF('Raw Data'!O$2:O$250,$B89)</f>
        <v>1</v>
      </c>
      <c r="R89">
        <f>COUNTIF('Raw Data'!P$2:P$250,$B89)</f>
        <v>0</v>
      </c>
      <c r="S89">
        <f>COUNTIF('Raw Data'!Q$2:Q$250,$B89)</f>
        <v>0</v>
      </c>
      <c r="T89">
        <f>COUNTIF('Raw Data'!R$2:R$250,$B89)</f>
        <v>0</v>
      </c>
      <c r="U89">
        <f>COUNTIF('Raw Data'!S$2:S$250,$B89)</f>
        <v>0</v>
      </c>
      <c r="V89">
        <f>COUNTIF('Raw Data'!T$2:T$250,$B89)</f>
        <v>0</v>
      </c>
      <c r="W89">
        <f>COUNTIF('Raw Data'!U$2:U$250,$B89)</f>
        <v>0</v>
      </c>
      <c r="X89">
        <f>COUNTIF('Raw Data'!V$2:V$250,$B89)</f>
        <v>0</v>
      </c>
      <c r="Y89">
        <f>COUNTIF('Raw Data'!W$2:W$250,$B89)</f>
        <v>0</v>
      </c>
      <c r="Z89">
        <f>COUNTIF('Raw Data'!X$2:X$250,$B89)</f>
        <v>0</v>
      </c>
      <c r="AA89">
        <f>COUNTIF('Raw Data'!Y$2:Y$250,$B89)</f>
        <v>0</v>
      </c>
      <c r="AB89">
        <f>COUNTIF('Raw Data'!Z$2:Z$250,$B89)</f>
        <v>0</v>
      </c>
      <c r="AC89">
        <f>COUNTIF('Raw Data'!AA$2:AA$250,$B89)</f>
        <v>0</v>
      </c>
      <c r="AD89">
        <f>COUNTIF('Raw Data'!AB$2:AB$250,$B89)</f>
        <v>0</v>
      </c>
      <c r="AE89">
        <f>COUNTIF('Raw Data'!AC$2:AC$250,$B89)</f>
        <v>0</v>
      </c>
      <c r="AF89">
        <f>COUNTIF('Raw Data'!AD$2:AD$250,$B89)</f>
        <v>2</v>
      </c>
    </row>
    <row r="90" spans="1:32" ht="12.75">
      <c r="A90" t="s">
        <v>38</v>
      </c>
      <c r="B90" s="3">
        <f t="shared" si="2"/>
        <v>89</v>
      </c>
      <c r="C90">
        <f>COUNTIF('Raw Data'!A$2:A$250,$B90)</f>
        <v>0</v>
      </c>
      <c r="D90">
        <f>COUNTIF('Raw Data'!B$2:B$250,$B90)</f>
        <v>1</v>
      </c>
      <c r="E90">
        <f>COUNTIF('Raw Data'!C$2:C$250,$B90)</f>
        <v>0</v>
      </c>
      <c r="F90">
        <f>COUNTIF('Raw Data'!D$2:D$250,$B90)</f>
        <v>0</v>
      </c>
      <c r="G90">
        <f>COUNTIF('Raw Data'!E$2:E$250,$B90)</f>
        <v>0</v>
      </c>
      <c r="H90">
        <f>COUNTIF('Raw Data'!F$2:F$250,$B90)</f>
        <v>4</v>
      </c>
      <c r="I90">
        <f>COUNTIF('Raw Data'!G$2:G$250,$B90)</f>
        <v>0</v>
      </c>
      <c r="J90">
        <f>COUNTIF('Raw Data'!H$2:H$250,$B90)</f>
        <v>0</v>
      </c>
      <c r="K90">
        <f>COUNTIF('Raw Data'!I$2:I$250,$B90)</f>
        <v>0</v>
      </c>
      <c r="L90">
        <f>COUNTIF('Raw Data'!J$2:J$250,$B90)</f>
        <v>1</v>
      </c>
      <c r="M90">
        <f>COUNTIF('Raw Data'!K$2:K$250,$B90)</f>
        <v>0</v>
      </c>
      <c r="N90">
        <f>COUNTIF('Raw Data'!L$2:L$250,$B90)</f>
        <v>0</v>
      </c>
      <c r="O90">
        <f>COUNTIF('Raw Data'!M$2:M$250,$B90)</f>
        <v>0</v>
      </c>
      <c r="P90">
        <f>COUNTIF('Raw Data'!N$2:N$250,$B90)</f>
        <v>3</v>
      </c>
      <c r="Q90">
        <f>COUNTIF('Raw Data'!O$2:O$250,$B90)</f>
        <v>0</v>
      </c>
      <c r="R90">
        <f>COUNTIF('Raw Data'!P$2:P$250,$B90)</f>
        <v>0</v>
      </c>
      <c r="S90">
        <f>COUNTIF('Raw Data'!Q$2:Q$250,$B90)</f>
        <v>0</v>
      </c>
      <c r="T90">
        <f>COUNTIF('Raw Data'!R$2:R$250,$B90)</f>
        <v>0</v>
      </c>
      <c r="U90">
        <f>COUNTIF('Raw Data'!S$2:S$250,$B90)</f>
        <v>0</v>
      </c>
      <c r="V90">
        <f>COUNTIF('Raw Data'!T$2:T$250,$B90)</f>
        <v>0</v>
      </c>
      <c r="W90">
        <f>COUNTIF('Raw Data'!U$2:U$250,$B90)</f>
        <v>0</v>
      </c>
      <c r="X90">
        <f>COUNTIF('Raw Data'!V$2:V$250,$B90)</f>
        <v>0</v>
      </c>
      <c r="Y90">
        <f>COUNTIF('Raw Data'!W$2:W$250,$B90)</f>
        <v>0</v>
      </c>
      <c r="Z90">
        <f>COUNTIF('Raw Data'!X$2:X$250,$B90)</f>
        <v>0</v>
      </c>
      <c r="AA90">
        <f>COUNTIF('Raw Data'!Y$2:Y$250,$B90)</f>
        <v>0</v>
      </c>
      <c r="AB90">
        <f>COUNTIF('Raw Data'!Z$2:Z$250,$B90)</f>
        <v>0</v>
      </c>
      <c r="AC90">
        <f>COUNTIF('Raw Data'!AA$2:AA$250,$B90)</f>
        <v>0</v>
      </c>
      <c r="AD90">
        <f>COUNTIF('Raw Data'!AB$2:AB$250,$B90)</f>
        <v>0</v>
      </c>
      <c r="AE90">
        <f>COUNTIF('Raw Data'!AC$2:AC$250,$B90)</f>
        <v>0</v>
      </c>
      <c r="AF90">
        <f>COUNTIF('Raw Data'!AD$2:AD$250,$B90)</f>
        <v>0</v>
      </c>
    </row>
    <row r="91" spans="1:32" ht="12.75">
      <c r="A91" t="s">
        <v>38</v>
      </c>
      <c r="B91" s="3">
        <f t="shared" si="2"/>
        <v>90</v>
      </c>
      <c r="C91">
        <f>COUNTIF('Raw Data'!A$2:A$250,$B91)</f>
        <v>0</v>
      </c>
      <c r="D91">
        <f>COUNTIF('Raw Data'!B$2:B$250,$B91)</f>
        <v>0</v>
      </c>
      <c r="E91">
        <f>COUNTIF('Raw Data'!C$2:C$250,$B91)</f>
        <v>0</v>
      </c>
      <c r="F91">
        <f>COUNTIF('Raw Data'!D$2:D$250,$B91)</f>
        <v>0</v>
      </c>
      <c r="G91">
        <f>COUNTIF('Raw Data'!E$2:E$250,$B91)</f>
        <v>5</v>
      </c>
      <c r="H91">
        <f>COUNTIF('Raw Data'!F$2:F$250,$B91)</f>
        <v>0</v>
      </c>
      <c r="I91">
        <f>COUNTIF('Raw Data'!G$2:G$250,$B91)</f>
        <v>0</v>
      </c>
      <c r="J91">
        <f>COUNTIF('Raw Data'!H$2:H$250,$B91)</f>
        <v>0</v>
      </c>
      <c r="K91">
        <f>COUNTIF('Raw Data'!I$2:I$250,$B91)</f>
        <v>0</v>
      </c>
      <c r="L91">
        <f>COUNTIF('Raw Data'!J$2:J$250,$B91)</f>
        <v>0</v>
      </c>
      <c r="M91">
        <f>COUNTIF('Raw Data'!K$2:K$250,$B91)</f>
        <v>0</v>
      </c>
      <c r="N91">
        <f>COUNTIF('Raw Data'!L$2:L$250,$B91)</f>
        <v>0</v>
      </c>
      <c r="O91">
        <f>COUNTIF('Raw Data'!M$2:M$250,$B91)</f>
        <v>0</v>
      </c>
      <c r="P91">
        <f>COUNTIF('Raw Data'!N$2:N$250,$B91)</f>
        <v>0</v>
      </c>
      <c r="Q91">
        <f>COUNTIF('Raw Data'!O$2:O$250,$B91)</f>
        <v>0</v>
      </c>
      <c r="R91">
        <f>COUNTIF('Raw Data'!P$2:P$250,$B91)</f>
        <v>0</v>
      </c>
      <c r="S91">
        <f>COUNTIF('Raw Data'!Q$2:Q$250,$B91)</f>
        <v>0</v>
      </c>
      <c r="T91">
        <f>COUNTIF('Raw Data'!R$2:R$250,$B91)</f>
        <v>0</v>
      </c>
      <c r="U91">
        <f>COUNTIF('Raw Data'!S$2:S$250,$B91)</f>
        <v>0</v>
      </c>
      <c r="V91">
        <f>COUNTIF('Raw Data'!T$2:T$250,$B91)</f>
        <v>0</v>
      </c>
      <c r="W91">
        <f>COUNTIF('Raw Data'!U$2:U$250,$B91)</f>
        <v>0</v>
      </c>
      <c r="X91">
        <f>COUNTIF('Raw Data'!V$2:V$250,$B91)</f>
        <v>0</v>
      </c>
      <c r="Y91">
        <f>COUNTIF('Raw Data'!W$2:W$250,$B91)</f>
        <v>0</v>
      </c>
      <c r="Z91">
        <f>COUNTIF('Raw Data'!X$2:X$250,$B91)</f>
        <v>0</v>
      </c>
      <c r="AA91">
        <f>COUNTIF('Raw Data'!Y$2:Y$250,$B91)</f>
        <v>0</v>
      </c>
      <c r="AB91">
        <f>COUNTIF('Raw Data'!Z$2:Z$250,$B91)</f>
        <v>0</v>
      </c>
      <c r="AC91">
        <f>COUNTIF('Raw Data'!AA$2:AA$250,$B91)</f>
        <v>0</v>
      </c>
      <c r="AD91">
        <f>COUNTIF('Raw Data'!AB$2:AB$250,$B91)</f>
        <v>0</v>
      </c>
      <c r="AE91">
        <f>COUNTIF('Raw Data'!AC$2:AC$250,$B91)</f>
        <v>0</v>
      </c>
      <c r="AF91">
        <f>COUNTIF('Raw Data'!AD$2:AD$250,$B91)</f>
        <v>0</v>
      </c>
    </row>
    <row r="92" spans="1:32" ht="12.75">
      <c r="A92" t="s">
        <v>38</v>
      </c>
      <c r="B92" s="3">
        <f t="shared" si="2"/>
        <v>91</v>
      </c>
      <c r="C92">
        <f>COUNTIF('Raw Data'!A$2:A$250,$B92)</f>
        <v>0</v>
      </c>
      <c r="D92">
        <f>COUNTIF('Raw Data'!B$2:B$250,$B92)</f>
        <v>1</v>
      </c>
      <c r="E92">
        <f>COUNTIF('Raw Data'!C$2:C$250,$B92)</f>
        <v>0</v>
      </c>
      <c r="F92">
        <f>COUNTIF('Raw Data'!D$2:D$250,$B92)</f>
        <v>0</v>
      </c>
      <c r="G92">
        <f>COUNTIF('Raw Data'!E$2:E$250,$B92)</f>
        <v>1</v>
      </c>
      <c r="H92">
        <f>COUNTIF('Raw Data'!F$2:F$250,$B92)</f>
        <v>0</v>
      </c>
      <c r="I92">
        <f>COUNTIF('Raw Data'!G$2:G$250,$B92)</f>
        <v>0</v>
      </c>
      <c r="J92">
        <f>COUNTIF('Raw Data'!H$2:H$250,$B92)</f>
        <v>3</v>
      </c>
      <c r="K92">
        <f>COUNTIF('Raw Data'!I$2:I$250,$B92)</f>
        <v>0</v>
      </c>
      <c r="L92">
        <f>COUNTIF('Raw Data'!J$2:J$250,$B92)</f>
        <v>1</v>
      </c>
      <c r="M92">
        <f>COUNTIF('Raw Data'!K$2:K$250,$B92)</f>
        <v>0</v>
      </c>
      <c r="N92">
        <f>COUNTIF('Raw Data'!L$2:L$250,$B92)</f>
        <v>0</v>
      </c>
      <c r="O92">
        <f>COUNTIF('Raw Data'!M$2:M$250,$B92)</f>
        <v>0</v>
      </c>
      <c r="P92">
        <f>COUNTIF('Raw Data'!N$2:N$250,$B92)</f>
        <v>1</v>
      </c>
      <c r="Q92">
        <f>COUNTIF('Raw Data'!O$2:O$250,$B92)</f>
        <v>0</v>
      </c>
      <c r="R92">
        <f>COUNTIF('Raw Data'!P$2:P$250,$B92)</f>
        <v>0</v>
      </c>
      <c r="S92">
        <f>COUNTIF('Raw Data'!Q$2:Q$250,$B92)</f>
        <v>0</v>
      </c>
      <c r="T92">
        <f>COUNTIF('Raw Data'!R$2:R$250,$B92)</f>
        <v>0</v>
      </c>
      <c r="U92">
        <f>COUNTIF('Raw Data'!S$2:S$250,$B92)</f>
        <v>0</v>
      </c>
      <c r="V92">
        <f>COUNTIF('Raw Data'!T$2:T$250,$B92)</f>
        <v>0</v>
      </c>
      <c r="W92">
        <f>COUNTIF('Raw Data'!U$2:U$250,$B92)</f>
        <v>0</v>
      </c>
      <c r="X92">
        <f>COUNTIF('Raw Data'!V$2:V$250,$B92)</f>
        <v>0</v>
      </c>
      <c r="Y92">
        <f>COUNTIF('Raw Data'!W$2:W$250,$B92)</f>
        <v>0</v>
      </c>
      <c r="Z92">
        <f>COUNTIF('Raw Data'!X$2:X$250,$B92)</f>
        <v>0</v>
      </c>
      <c r="AA92">
        <f>COUNTIF('Raw Data'!Y$2:Y$250,$B92)</f>
        <v>0</v>
      </c>
      <c r="AB92">
        <f>COUNTIF('Raw Data'!Z$2:Z$250,$B92)</f>
        <v>0</v>
      </c>
      <c r="AC92">
        <f>COUNTIF('Raw Data'!AA$2:AA$250,$B92)</f>
        <v>0</v>
      </c>
      <c r="AD92">
        <f>COUNTIF('Raw Data'!AB$2:AB$250,$B92)</f>
        <v>0</v>
      </c>
      <c r="AE92">
        <f>COUNTIF('Raw Data'!AC$2:AC$250,$B92)</f>
        <v>0</v>
      </c>
      <c r="AF92">
        <f>COUNTIF('Raw Data'!AD$2:AD$250,$B92)</f>
        <v>0</v>
      </c>
    </row>
    <row r="93" spans="1:32" ht="12.75">
      <c r="A93" t="s">
        <v>38</v>
      </c>
      <c r="B93" s="3">
        <f t="shared" si="2"/>
        <v>92</v>
      </c>
      <c r="C93">
        <f>COUNTIF('Raw Data'!A$2:A$250,$B93)</f>
        <v>0</v>
      </c>
      <c r="D93">
        <f>COUNTIF('Raw Data'!B$2:B$250,$B93)</f>
        <v>0</v>
      </c>
      <c r="E93">
        <f>COUNTIF('Raw Data'!C$2:C$250,$B93)</f>
        <v>0</v>
      </c>
      <c r="F93">
        <f>COUNTIF('Raw Data'!D$2:D$250,$B93)</f>
        <v>0</v>
      </c>
      <c r="G93">
        <f>COUNTIF('Raw Data'!E$2:E$250,$B93)</f>
        <v>0</v>
      </c>
      <c r="H93">
        <f>COUNTIF('Raw Data'!F$2:F$250,$B93)</f>
        <v>0</v>
      </c>
      <c r="I93">
        <f>COUNTIF('Raw Data'!G$2:G$250,$B93)</f>
        <v>5</v>
      </c>
      <c r="J93">
        <f>COUNTIF('Raw Data'!H$2:H$250,$B93)</f>
        <v>0</v>
      </c>
      <c r="K93">
        <f>COUNTIF('Raw Data'!I$2:I$250,$B93)</f>
        <v>0</v>
      </c>
      <c r="L93">
        <f>COUNTIF('Raw Data'!J$2:J$250,$B93)</f>
        <v>0</v>
      </c>
      <c r="M93">
        <f>COUNTIF('Raw Data'!K$2:K$250,$B93)</f>
        <v>2</v>
      </c>
      <c r="N93">
        <f>COUNTIF('Raw Data'!L$2:L$250,$B93)</f>
        <v>0</v>
      </c>
      <c r="O93">
        <f>COUNTIF('Raw Data'!M$2:M$250,$B93)</f>
        <v>0</v>
      </c>
      <c r="P93">
        <f>COUNTIF('Raw Data'!N$2:N$250,$B93)</f>
        <v>0</v>
      </c>
      <c r="Q93">
        <f>COUNTIF('Raw Data'!O$2:O$250,$B93)</f>
        <v>0</v>
      </c>
      <c r="R93">
        <f>COUNTIF('Raw Data'!P$2:P$250,$B93)</f>
        <v>0</v>
      </c>
      <c r="S93">
        <f>COUNTIF('Raw Data'!Q$2:Q$250,$B93)</f>
        <v>0</v>
      </c>
      <c r="T93">
        <f>COUNTIF('Raw Data'!R$2:R$250,$B93)</f>
        <v>0</v>
      </c>
      <c r="U93">
        <f>COUNTIF('Raw Data'!S$2:S$250,$B93)</f>
        <v>0</v>
      </c>
      <c r="V93">
        <f>COUNTIF('Raw Data'!T$2:T$250,$B93)</f>
        <v>0</v>
      </c>
      <c r="W93">
        <f>COUNTIF('Raw Data'!U$2:U$250,$B93)</f>
        <v>0</v>
      </c>
      <c r="X93">
        <f>COUNTIF('Raw Data'!V$2:V$250,$B93)</f>
        <v>0</v>
      </c>
      <c r="Y93">
        <f>COUNTIF('Raw Data'!W$2:W$250,$B93)</f>
        <v>0</v>
      </c>
      <c r="Z93">
        <f>COUNTIF('Raw Data'!X$2:X$250,$B93)</f>
        <v>0</v>
      </c>
      <c r="AA93">
        <f>COUNTIF('Raw Data'!Y$2:Y$250,$B93)</f>
        <v>0</v>
      </c>
      <c r="AB93">
        <f>COUNTIF('Raw Data'!Z$2:Z$250,$B93)</f>
        <v>1</v>
      </c>
      <c r="AC93">
        <f>COUNTIF('Raw Data'!AA$2:AA$250,$B93)</f>
        <v>0</v>
      </c>
      <c r="AD93">
        <f>COUNTIF('Raw Data'!AB$2:AB$250,$B93)</f>
        <v>0</v>
      </c>
      <c r="AE93">
        <f>COUNTIF('Raw Data'!AC$2:AC$250,$B93)</f>
        <v>0</v>
      </c>
      <c r="AF93">
        <f>COUNTIF('Raw Data'!AD$2:AD$250,$B93)</f>
        <v>0</v>
      </c>
    </row>
    <row r="94" spans="1:32" ht="12.75">
      <c r="A94" t="s">
        <v>38</v>
      </c>
      <c r="B94" s="3">
        <f t="shared" si="2"/>
        <v>93</v>
      </c>
      <c r="C94">
        <f>COUNTIF('Raw Data'!A$2:A$250,$B94)</f>
        <v>0</v>
      </c>
      <c r="D94">
        <f>COUNTIF('Raw Data'!B$2:B$250,$B94)</f>
        <v>0</v>
      </c>
      <c r="E94">
        <f>COUNTIF('Raw Data'!C$2:C$250,$B94)</f>
        <v>0</v>
      </c>
      <c r="F94">
        <f>COUNTIF('Raw Data'!D$2:D$250,$B94)</f>
        <v>0</v>
      </c>
      <c r="G94">
        <f>COUNTIF('Raw Data'!E$2:E$250,$B94)</f>
        <v>0</v>
      </c>
      <c r="H94">
        <f>COUNTIF('Raw Data'!F$2:F$250,$B94)</f>
        <v>0</v>
      </c>
      <c r="I94">
        <f>COUNTIF('Raw Data'!G$2:G$250,$B94)</f>
        <v>5</v>
      </c>
      <c r="J94">
        <f>COUNTIF('Raw Data'!H$2:H$250,$B94)</f>
        <v>0</v>
      </c>
      <c r="K94">
        <f>COUNTIF('Raw Data'!I$2:I$250,$B94)</f>
        <v>0</v>
      </c>
      <c r="L94">
        <f>COUNTIF('Raw Data'!J$2:J$250,$B94)</f>
        <v>0</v>
      </c>
      <c r="M94">
        <f>COUNTIF('Raw Data'!K$2:K$250,$B94)</f>
        <v>0</v>
      </c>
      <c r="N94">
        <f>COUNTIF('Raw Data'!L$2:L$250,$B94)</f>
        <v>1</v>
      </c>
      <c r="O94">
        <f>COUNTIF('Raw Data'!M$2:M$250,$B94)</f>
        <v>0</v>
      </c>
      <c r="P94">
        <f>COUNTIF('Raw Data'!N$2:N$250,$B94)</f>
        <v>0</v>
      </c>
      <c r="Q94">
        <f>COUNTIF('Raw Data'!O$2:O$250,$B94)</f>
        <v>0</v>
      </c>
      <c r="R94">
        <f>COUNTIF('Raw Data'!P$2:P$250,$B94)</f>
        <v>0</v>
      </c>
      <c r="S94">
        <f>COUNTIF('Raw Data'!Q$2:Q$250,$B94)</f>
        <v>0</v>
      </c>
      <c r="T94">
        <f>COUNTIF('Raw Data'!R$2:R$250,$B94)</f>
        <v>0</v>
      </c>
      <c r="U94">
        <f>COUNTIF('Raw Data'!S$2:S$250,$B94)</f>
        <v>0</v>
      </c>
      <c r="V94">
        <f>COUNTIF('Raw Data'!T$2:T$250,$B94)</f>
        <v>0</v>
      </c>
      <c r="W94">
        <f>COUNTIF('Raw Data'!U$2:U$250,$B94)</f>
        <v>0</v>
      </c>
      <c r="X94">
        <f>COUNTIF('Raw Data'!V$2:V$250,$B94)</f>
        <v>1</v>
      </c>
      <c r="Y94">
        <f>COUNTIF('Raw Data'!W$2:W$250,$B94)</f>
        <v>0</v>
      </c>
      <c r="Z94">
        <f>COUNTIF('Raw Data'!X$2:X$250,$B94)</f>
        <v>0</v>
      </c>
      <c r="AA94">
        <f>COUNTIF('Raw Data'!Y$2:Y$250,$B94)</f>
        <v>0</v>
      </c>
      <c r="AB94">
        <f>COUNTIF('Raw Data'!Z$2:Z$250,$B94)</f>
        <v>1</v>
      </c>
      <c r="AC94">
        <f>COUNTIF('Raw Data'!AA$2:AA$250,$B94)</f>
        <v>0</v>
      </c>
      <c r="AD94">
        <f>COUNTIF('Raw Data'!AB$2:AB$250,$B94)</f>
        <v>0</v>
      </c>
      <c r="AE94">
        <f>COUNTIF('Raw Data'!AC$2:AC$250,$B94)</f>
        <v>0</v>
      </c>
      <c r="AF94">
        <f>COUNTIF('Raw Data'!AD$2:AD$250,$B94)</f>
        <v>0</v>
      </c>
    </row>
    <row r="95" spans="1:32" ht="12.75">
      <c r="A95" t="s">
        <v>38</v>
      </c>
      <c r="B95" s="3">
        <f t="shared" si="2"/>
        <v>94</v>
      </c>
      <c r="C95">
        <f>COUNTIF('Raw Data'!A$2:A$250,$B95)</f>
        <v>0</v>
      </c>
      <c r="D95">
        <f>COUNTIF('Raw Data'!B$2:B$250,$B95)</f>
        <v>0</v>
      </c>
      <c r="E95">
        <f>COUNTIF('Raw Data'!C$2:C$250,$B95)</f>
        <v>0</v>
      </c>
      <c r="F95">
        <f>COUNTIF('Raw Data'!D$2:D$250,$B95)</f>
        <v>0</v>
      </c>
      <c r="G95">
        <f>COUNTIF('Raw Data'!E$2:E$250,$B95)</f>
        <v>0</v>
      </c>
      <c r="H95">
        <f>COUNTIF('Raw Data'!F$2:F$250,$B95)</f>
        <v>0</v>
      </c>
      <c r="I95">
        <f>COUNTIF('Raw Data'!G$2:G$250,$B95)</f>
        <v>0</v>
      </c>
      <c r="J95">
        <f>COUNTIF('Raw Data'!H$2:H$250,$B95)</f>
        <v>0</v>
      </c>
      <c r="K95">
        <f>COUNTIF('Raw Data'!I$2:I$250,$B95)</f>
        <v>0</v>
      </c>
      <c r="L95">
        <f>COUNTIF('Raw Data'!J$2:J$250,$B95)</f>
        <v>0</v>
      </c>
      <c r="M95">
        <f>COUNTIF('Raw Data'!K$2:K$250,$B95)</f>
        <v>0</v>
      </c>
      <c r="N95">
        <f>COUNTIF('Raw Data'!L$2:L$250,$B95)</f>
        <v>3</v>
      </c>
      <c r="O95">
        <f>COUNTIF('Raw Data'!M$2:M$250,$B95)</f>
        <v>0</v>
      </c>
      <c r="P95">
        <f>COUNTIF('Raw Data'!N$2:N$250,$B95)</f>
        <v>0</v>
      </c>
      <c r="Q95">
        <f>COUNTIF('Raw Data'!O$2:O$250,$B95)</f>
        <v>0</v>
      </c>
      <c r="R95">
        <f>COUNTIF('Raw Data'!P$2:P$250,$B95)</f>
        <v>0</v>
      </c>
      <c r="S95">
        <f>COUNTIF('Raw Data'!Q$2:Q$250,$B95)</f>
        <v>0</v>
      </c>
      <c r="T95">
        <f>COUNTIF('Raw Data'!R$2:R$250,$B95)</f>
        <v>0</v>
      </c>
      <c r="U95">
        <f>COUNTIF('Raw Data'!S$2:S$250,$B95)</f>
        <v>0</v>
      </c>
      <c r="V95">
        <f>COUNTIF('Raw Data'!T$2:T$250,$B95)</f>
        <v>1</v>
      </c>
      <c r="W95">
        <f>COUNTIF('Raw Data'!U$2:U$250,$B95)</f>
        <v>0</v>
      </c>
      <c r="X95">
        <f>COUNTIF('Raw Data'!V$2:V$250,$B95)</f>
        <v>0</v>
      </c>
      <c r="Y95">
        <f>COUNTIF('Raw Data'!W$2:W$250,$B95)</f>
        <v>1</v>
      </c>
      <c r="Z95">
        <f>COUNTIF('Raw Data'!X$2:X$250,$B95)</f>
        <v>0</v>
      </c>
      <c r="AA95">
        <f>COUNTIF('Raw Data'!Y$2:Y$250,$B95)</f>
        <v>0</v>
      </c>
      <c r="AB95">
        <f>COUNTIF('Raw Data'!Z$2:Z$250,$B95)</f>
        <v>0</v>
      </c>
      <c r="AC95">
        <f>COUNTIF('Raw Data'!AA$2:AA$250,$B95)</f>
        <v>0</v>
      </c>
      <c r="AD95">
        <f>COUNTIF('Raw Data'!AB$2:AB$250,$B95)</f>
        <v>0</v>
      </c>
      <c r="AE95">
        <f>COUNTIF('Raw Data'!AC$2:AC$250,$B95)</f>
        <v>0</v>
      </c>
      <c r="AF95">
        <f>COUNTIF('Raw Data'!AD$2:AD$250,$B95)</f>
        <v>1</v>
      </c>
    </row>
    <row r="96" spans="1:32" ht="12.75">
      <c r="A96" t="s">
        <v>38</v>
      </c>
      <c r="B96" s="3">
        <f t="shared" si="2"/>
        <v>95</v>
      </c>
      <c r="C96">
        <f>COUNTIF('Raw Data'!A$2:A$250,$B96)</f>
        <v>0</v>
      </c>
      <c r="D96">
        <f>COUNTIF('Raw Data'!B$2:B$250,$B96)</f>
        <v>0</v>
      </c>
      <c r="E96">
        <f>COUNTIF('Raw Data'!C$2:C$250,$B96)</f>
        <v>0</v>
      </c>
      <c r="F96">
        <f>COUNTIF('Raw Data'!D$2:D$250,$B96)</f>
        <v>0</v>
      </c>
      <c r="G96">
        <f>COUNTIF('Raw Data'!E$2:E$250,$B96)</f>
        <v>0</v>
      </c>
      <c r="H96">
        <f>COUNTIF('Raw Data'!F$2:F$250,$B96)</f>
        <v>0</v>
      </c>
      <c r="I96">
        <f>COUNTIF('Raw Data'!G$2:G$250,$B96)</f>
        <v>6</v>
      </c>
      <c r="J96">
        <f>COUNTIF('Raw Data'!H$2:H$250,$B96)</f>
        <v>0</v>
      </c>
      <c r="K96">
        <f>COUNTIF('Raw Data'!I$2:I$250,$B96)</f>
        <v>0</v>
      </c>
      <c r="L96">
        <f>COUNTIF('Raw Data'!J$2:J$250,$B96)</f>
        <v>0</v>
      </c>
      <c r="M96">
        <f>COUNTIF('Raw Data'!K$2:K$250,$B96)</f>
        <v>2</v>
      </c>
      <c r="N96">
        <f>COUNTIF('Raw Data'!L$2:L$250,$B96)</f>
        <v>0</v>
      </c>
      <c r="O96">
        <f>COUNTIF('Raw Data'!M$2:M$250,$B96)</f>
        <v>0</v>
      </c>
      <c r="P96">
        <f>COUNTIF('Raw Data'!N$2:N$250,$B96)</f>
        <v>0</v>
      </c>
      <c r="Q96">
        <f>COUNTIF('Raw Data'!O$2:O$250,$B96)</f>
        <v>0</v>
      </c>
      <c r="R96">
        <f>COUNTIF('Raw Data'!P$2:P$250,$B96)</f>
        <v>0</v>
      </c>
      <c r="S96">
        <f>COUNTIF('Raw Data'!Q$2:Q$250,$B96)</f>
        <v>0</v>
      </c>
      <c r="T96">
        <f>COUNTIF('Raw Data'!R$2:R$250,$B96)</f>
        <v>0</v>
      </c>
      <c r="U96">
        <f>COUNTIF('Raw Data'!S$2:S$250,$B96)</f>
        <v>0</v>
      </c>
      <c r="V96">
        <f>COUNTIF('Raw Data'!T$2:T$250,$B96)</f>
        <v>0</v>
      </c>
      <c r="W96">
        <f>COUNTIF('Raw Data'!U$2:U$250,$B96)</f>
        <v>0</v>
      </c>
      <c r="X96">
        <f>COUNTIF('Raw Data'!V$2:V$250,$B96)</f>
        <v>0</v>
      </c>
      <c r="Y96">
        <f>COUNTIF('Raw Data'!W$2:W$250,$B96)</f>
        <v>0</v>
      </c>
      <c r="Z96">
        <f>COUNTIF('Raw Data'!X$2:X$250,$B96)</f>
        <v>0</v>
      </c>
      <c r="AA96">
        <f>COUNTIF('Raw Data'!Y$2:Y$250,$B96)</f>
        <v>0</v>
      </c>
      <c r="AB96">
        <f>COUNTIF('Raw Data'!Z$2:Z$250,$B96)</f>
        <v>1</v>
      </c>
      <c r="AC96">
        <f>COUNTIF('Raw Data'!AA$2:AA$250,$B96)</f>
        <v>0</v>
      </c>
      <c r="AD96">
        <f>COUNTIF('Raw Data'!AB$2:AB$250,$B96)</f>
        <v>0</v>
      </c>
      <c r="AE96">
        <f>COUNTIF('Raw Data'!AC$2:AC$250,$B96)</f>
        <v>0</v>
      </c>
      <c r="AF96">
        <f>COUNTIF('Raw Data'!AD$2:AD$250,$B96)</f>
        <v>0</v>
      </c>
    </row>
    <row r="97" spans="1:32" ht="12.75">
      <c r="A97" t="s">
        <v>38</v>
      </c>
      <c r="B97" s="3">
        <f t="shared" si="2"/>
        <v>96</v>
      </c>
      <c r="C97">
        <f>COUNTIF('Raw Data'!A$2:A$250,$B97)</f>
        <v>0</v>
      </c>
      <c r="D97">
        <f>COUNTIF('Raw Data'!B$2:B$250,$B97)</f>
        <v>0</v>
      </c>
      <c r="E97">
        <f>COUNTIF('Raw Data'!C$2:C$250,$B97)</f>
        <v>0</v>
      </c>
      <c r="F97">
        <f>COUNTIF('Raw Data'!D$2:D$250,$B97)</f>
        <v>0</v>
      </c>
      <c r="G97">
        <f>COUNTIF('Raw Data'!E$2:E$250,$B97)</f>
        <v>0</v>
      </c>
      <c r="H97">
        <f>COUNTIF('Raw Data'!F$2:F$250,$B97)</f>
        <v>0</v>
      </c>
      <c r="I97">
        <f>COUNTIF('Raw Data'!G$2:G$250,$B97)</f>
        <v>0</v>
      </c>
      <c r="J97">
        <f>COUNTIF('Raw Data'!H$2:H$250,$B97)</f>
        <v>0</v>
      </c>
      <c r="K97">
        <f>COUNTIF('Raw Data'!I$2:I$250,$B97)</f>
        <v>0</v>
      </c>
      <c r="L97">
        <f>COUNTIF('Raw Data'!J$2:J$250,$B97)</f>
        <v>0</v>
      </c>
      <c r="M97">
        <f>COUNTIF('Raw Data'!K$2:K$250,$B97)</f>
        <v>0</v>
      </c>
      <c r="N97">
        <f>COUNTIF('Raw Data'!L$2:L$250,$B97)</f>
        <v>3</v>
      </c>
      <c r="O97">
        <f>COUNTIF('Raw Data'!M$2:M$250,$B97)</f>
        <v>0</v>
      </c>
      <c r="P97">
        <f>COUNTIF('Raw Data'!N$2:N$250,$B97)</f>
        <v>0</v>
      </c>
      <c r="Q97">
        <f>COUNTIF('Raw Data'!O$2:O$250,$B97)</f>
        <v>0</v>
      </c>
      <c r="R97">
        <f>COUNTIF('Raw Data'!P$2:P$250,$B97)</f>
        <v>0</v>
      </c>
      <c r="S97">
        <f>COUNTIF('Raw Data'!Q$2:Q$250,$B97)</f>
        <v>0</v>
      </c>
      <c r="T97">
        <f>COUNTIF('Raw Data'!R$2:R$250,$B97)</f>
        <v>0</v>
      </c>
      <c r="U97">
        <f>COUNTIF('Raw Data'!S$2:S$250,$B97)</f>
        <v>0</v>
      </c>
      <c r="V97">
        <f>COUNTIF('Raw Data'!T$2:T$250,$B97)</f>
        <v>1</v>
      </c>
      <c r="W97">
        <f>COUNTIF('Raw Data'!U$2:U$250,$B97)</f>
        <v>0</v>
      </c>
      <c r="X97">
        <f>COUNTIF('Raw Data'!V$2:V$250,$B97)</f>
        <v>0</v>
      </c>
      <c r="Y97">
        <f>COUNTIF('Raw Data'!W$2:W$250,$B97)</f>
        <v>1</v>
      </c>
      <c r="Z97">
        <f>COUNTIF('Raw Data'!X$2:X$250,$B97)</f>
        <v>0</v>
      </c>
      <c r="AA97">
        <f>COUNTIF('Raw Data'!Y$2:Y$250,$B97)</f>
        <v>0</v>
      </c>
      <c r="AB97">
        <f>COUNTIF('Raw Data'!Z$2:Z$250,$B97)</f>
        <v>0</v>
      </c>
      <c r="AC97">
        <f>COUNTIF('Raw Data'!AA$2:AA$250,$B97)</f>
        <v>0</v>
      </c>
      <c r="AD97">
        <f>COUNTIF('Raw Data'!AB$2:AB$250,$B97)</f>
        <v>0</v>
      </c>
      <c r="AE97">
        <f>COUNTIF('Raw Data'!AC$2:AC$250,$B97)</f>
        <v>0</v>
      </c>
      <c r="AF97">
        <f>COUNTIF('Raw Data'!AD$2:AD$250,$B97)</f>
        <v>1</v>
      </c>
    </row>
    <row r="98" spans="1:32" ht="12.75">
      <c r="A98" t="s">
        <v>38</v>
      </c>
      <c r="B98" s="3">
        <f t="shared" si="2"/>
        <v>97</v>
      </c>
      <c r="C98">
        <f>COUNTIF('Raw Data'!A$2:A$250,$B98)</f>
        <v>0</v>
      </c>
      <c r="D98">
        <f>COUNTIF('Raw Data'!B$2:B$250,$B98)</f>
        <v>0</v>
      </c>
      <c r="E98">
        <f>COUNTIF('Raw Data'!C$2:C$250,$B98)</f>
        <v>0</v>
      </c>
      <c r="F98">
        <f>COUNTIF('Raw Data'!D$2:D$250,$B98)</f>
        <v>0</v>
      </c>
      <c r="G98">
        <f>COUNTIF('Raw Data'!E$2:E$250,$B98)</f>
        <v>0</v>
      </c>
      <c r="H98">
        <f>COUNTIF('Raw Data'!F$2:F$250,$B98)</f>
        <v>0</v>
      </c>
      <c r="I98">
        <f>COUNTIF('Raw Data'!G$2:G$250,$B98)</f>
        <v>4</v>
      </c>
      <c r="J98">
        <f>COUNTIF('Raw Data'!H$2:H$250,$B98)</f>
        <v>0</v>
      </c>
      <c r="K98">
        <f>COUNTIF('Raw Data'!I$2:I$250,$B98)</f>
        <v>0</v>
      </c>
      <c r="L98">
        <f>COUNTIF('Raw Data'!J$2:J$250,$B98)</f>
        <v>0</v>
      </c>
      <c r="M98">
        <f>COUNTIF('Raw Data'!K$2:K$250,$B98)</f>
        <v>2</v>
      </c>
      <c r="N98">
        <f>COUNTIF('Raw Data'!L$2:L$250,$B98)</f>
        <v>0</v>
      </c>
      <c r="O98">
        <f>COUNTIF('Raw Data'!M$2:M$250,$B98)</f>
        <v>0</v>
      </c>
      <c r="P98">
        <f>COUNTIF('Raw Data'!N$2:N$250,$B98)</f>
        <v>0</v>
      </c>
      <c r="Q98">
        <f>COUNTIF('Raw Data'!O$2:O$250,$B98)</f>
        <v>0</v>
      </c>
      <c r="R98">
        <f>COUNTIF('Raw Data'!P$2:P$250,$B98)</f>
        <v>0</v>
      </c>
      <c r="S98">
        <f>COUNTIF('Raw Data'!Q$2:Q$250,$B98)</f>
        <v>0</v>
      </c>
      <c r="T98">
        <f>COUNTIF('Raw Data'!R$2:R$250,$B98)</f>
        <v>0</v>
      </c>
      <c r="U98">
        <f>COUNTIF('Raw Data'!S$2:S$250,$B98)</f>
        <v>0</v>
      </c>
      <c r="V98">
        <f>COUNTIF('Raw Data'!T$2:T$250,$B98)</f>
        <v>0</v>
      </c>
      <c r="W98">
        <f>COUNTIF('Raw Data'!U$2:U$250,$B98)</f>
        <v>0</v>
      </c>
      <c r="X98">
        <f>COUNTIF('Raw Data'!V$2:V$250,$B98)</f>
        <v>0</v>
      </c>
      <c r="Y98">
        <f>COUNTIF('Raw Data'!W$2:W$250,$B98)</f>
        <v>0</v>
      </c>
      <c r="Z98">
        <f>COUNTIF('Raw Data'!X$2:X$250,$B98)</f>
        <v>0</v>
      </c>
      <c r="AA98">
        <f>COUNTIF('Raw Data'!Y$2:Y$250,$B98)</f>
        <v>0</v>
      </c>
      <c r="AB98">
        <f>COUNTIF('Raw Data'!Z$2:Z$250,$B98)</f>
        <v>1</v>
      </c>
      <c r="AC98">
        <f>COUNTIF('Raw Data'!AA$2:AA$250,$B98)</f>
        <v>0</v>
      </c>
      <c r="AD98">
        <f>COUNTIF('Raw Data'!AB$2:AB$250,$B98)</f>
        <v>0</v>
      </c>
      <c r="AE98">
        <f>COUNTIF('Raw Data'!AC$2:AC$250,$B98)</f>
        <v>0</v>
      </c>
      <c r="AF98">
        <f>COUNTIF('Raw Data'!AD$2:AD$250,$B98)</f>
        <v>0</v>
      </c>
    </row>
    <row r="99" spans="1:32" ht="12.75">
      <c r="A99" t="s">
        <v>38</v>
      </c>
      <c r="B99" s="3">
        <f aca="true" t="shared" si="3" ref="B99:B130">B98+1</f>
        <v>98</v>
      </c>
      <c r="C99">
        <f>COUNTIF('Raw Data'!A$2:A$250,$B99)</f>
        <v>0</v>
      </c>
      <c r="D99">
        <f>COUNTIF('Raw Data'!B$2:B$250,$B99)</f>
        <v>0</v>
      </c>
      <c r="E99">
        <f>COUNTIF('Raw Data'!C$2:C$250,$B99)</f>
        <v>0</v>
      </c>
      <c r="F99">
        <f>COUNTIF('Raw Data'!D$2:D$250,$B99)</f>
        <v>0</v>
      </c>
      <c r="G99">
        <f>COUNTIF('Raw Data'!E$2:E$250,$B99)</f>
        <v>0</v>
      </c>
      <c r="H99">
        <f>COUNTIF('Raw Data'!F$2:F$250,$B99)</f>
        <v>0</v>
      </c>
      <c r="I99">
        <f>COUNTIF('Raw Data'!G$2:G$250,$B99)</f>
        <v>0</v>
      </c>
      <c r="J99">
        <f>COUNTIF('Raw Data'!H$2:H$250,$B99)</f>
        <v>0</v>
      </c>
      <c r="K99">
        <f>COUNTIF('Raw Data'!I$2:I$250,$B99)</f>
        <v>0</v>
      </c>
      <c r="L99">
        <f>COUNTIF('Raw Data'!J$2:J$250,$B99)</f>
        <v>0</v>
      </c>
      <c r="M99">
        <f>COUNTIF('Raw Data'!K$2:K$250,$B99)</f>
        <v>0</v>
      </c>
      <c r="N99">
        <f>COUNTIF('Raw Data'!L$2:L$250,$B99)</f>
        <v>3</v>
      </c>
      <c r="O99">
        <f>COUNTIF('Raw Data'!M$2:M$250,$B99)</f>
        <v>0</v>
      </c>
      <c r="P99">
        <f>COUNTIF('Raw Data'!N$2:N$250,$B99)</f>
        <v>0</v>
      </c>
      <c r="Q99">
        <f>COUNTIF('Raw Data'!O$2:O$250,$B99)</f>
        <v>0</v>
      </c>
      <c r="R99">
        <f>COUNTIF('Raw Data'!P$2:P$250,$B99)</f>
        <v>0</v>
      </c>
      <c r="S99">
        <f>COUNTIF('Raw Data'!Q$2:Q$250,$B99)</f>
        <v>0</v>
      </c>
      <c r="T99">
        <f>COUNTIF('Raw Data'!R$2:R$250,$B99)</f>
        <v>0</v>
      </c>
      <c r="U99">
        <f>COUNTIF('Raw Data'!S$2:S$250,$B99)</f>
        <v>0</v>
      </c>
      <c r="V99">
        <f>COUNTIF('Raw Data'!T$2:T$250,$B99)</f>
        <v>1</v>
      </c>
      <c r="W99">
        <f>COUNTIF('Raw Data'!U$2:U$250,$B99)</f>
        <v>0</v>
      </c>
      <c r="X99">
        <f>COUNTIF('Raw Data'!V$2:V$250,$B99)</f>
        <v>0</v>
      </c>
      <c r="Y99">
        <f>COUNTIF('Raw Data'!W$2:W$250,$B99)</f>
        <v>1</v>
      </c>
      <c r="Z99">
        <f>COUNTIF('Raw Data'!X$2:X$250,$B99)</f>
        <v>0</v>
      </c>
      <c r="AA99">
        <f>COUNTIF('Raw Data'!Y$2:Y$250,$B99)</f>
        <v>0</v>
      </c>
      <c r="AB99">
        <f>COUNTIF('Raw Data'!Z$2:Z$250,$B99)</f>
        <v>0</v>
      </c>
      <c r="AC99">
        <f>COUNTIF('Raw Data'!AA$2:AA$250,$B99)</f>
        <v>0</v>
      </c>
      <c r="AD99">
        <f>COUNTIF('Raw Data'!AB$2:AB$250,$B99)</f>
        <v>0</v>
      </c>
      <c r="AE99">
        <f>COUNTIF('Raw Data'!AC$2:AC$250,$B99)</f>
        <v>0</v>
      </c>
      <c r="AF99">
        <f>COUNTIF('Raw Data'!AD$2:AD$250,$B99)</f>
        <v>1</v>
      </c>
    </row>
    <row r="100" spans="1:32" ht="12.75">
      <c r="A100" t="s">
        <v>38</v>
      </c>
      <c r="B100" s="3">
        <f t="shared" si="3"/>
        <v>99</v>
      </c>
      <c r="C100">
        <f>COUNTIF('Raw Data'!A$2:A$250,$B100)</f>
        <v>0</v>
      </c>
      <c r="D100">
        <f>COUNTIF('Raw Data'!B$2:B$250,$B100)</f>
        <v>0</v>
      </c>
      <c r="E100">
        <f>COUNTIF('Raw Data'!C$2:C$250,$B100)</f>
        <v>0</v>
      </c>
      <c r="F100">
        <f>COUNTIF('Raw Data'!D$2:D$250,$B100)</f>
        <v>0</v>
      </c>
      <c r="G100">
        <f>COUNTIF('Raw Data'!E$2:E$250,$B100)</f>
        <v>0</v>
      </c>
      <c r="H100">
        <f>COUNTIF('Raw Data'!F$2:F$250,$B100)</f>
        <v>0</v>
      </c>
      <c r="I100">
        <f>COUNTIF('Raw Data'!G$2:G$250,$B100)</f>
        <v>0</v>
      </c>
      <c r="J100">
        <f>COUNTIF('Raw Data'!H$2:H$250,$B100)</f>
        <v>0</v>
      </c>
      <c r="K100">
        <f>COUNTIF('Raw Data'!I$2:I$250,$B100)</f>
        <v>0</v>
      </c>
      <c r="L100">
        <f>COUNTIF('Raw Data'!J$2:J$250,$B100)</f>
        <v>0</v>
      </c>
      <c r="M100">
        <f>COUNTIF('Raw Data'!K$2:K$250,$B100)</f>
        <v>0</v>
      </c>
      <c r="N100">
        <f>COUNTIF('Raw Data'!L$2:L$250,$B100)</f>
        <v>2</v>
      </c>
      <c r="O100">
        <f>COUNTIF('Raw Data'!M$2:M$250,$B100)</f>
        <v>0</v>
      </c>
      <c r="P100">
        <f>COUNTIF('Raw Data'!N$2:N$250,$B100)</f>
        <v>0</v>
      </c>
      <c r="Q100">
        <f>COUNTIF('Raw Data'!O$2:O$250,$B100)</f>
        <v>0</v>
      </c>
      <c r="R100">
        <f>COUNTIF('Raw Data'!P$2:P$250,$B100)</f>
        <v>0</v>
      </c>
      <c r="S100">
        <f>COUNTIF('Raw Data'!Q$2:Q$250,$B100)</f>
        <v>0</v>
      </c>
      <c r="T100">
        <f>COUNTIF('Raw Data'!R$2:R$250,$B100)</f>
        <v>0</v>
      </c>
      <c r="U100">
        <f>COUNTIF('Raw Data'!S$2:S$250,$B100)</f>
        <v>0</v>
      </c>
      <c r="V100">
        <f>COUNTIF('Raw Data'!T$2:T$250,$B100)</f>
        <v>1</v>
      </c>
      <c r="W100">
        <f>COUNTIF('Raw Data'!U$2:U$250,$B100)</f>
        <v>0</v>
      </c>
      <c r="X100">
        <f>COUNTIF('Raw Data'!V$2:V$250,$B100)</f>
        <v>0</v>
      </c>
      <c r="Y100">
        <f>COUNTIF('Raw Data'!W$2:W$250,$B100)</f>
        <v>1</v>
      </c>
      <c r="Z100">
        <f>COUNTIF('Raw Data'!X$2:X$250,$B100)</f>
        <v>0</v>
      </c>
      <c r="AA100">
        <f>COUNTIF('Raw Data'!Y$2:Y$250,$B100)</f>
        <v>0</v>
      </c>
      <c r="AB100">
        <f>COUNTIF('Raw Data'!Z$2:Z$250,$B100)</f>
        <v>0</v>
      </c>
      <c r="AC100">
        <f>COUNTIF('Raw Data'!AA$2:AA$250,$B100)</f>
        <v>0</v>
      </c>
      <c r="AD100">
        <f>COUNTIF('Raw Data'!AB$2:AB$250,$B100)</f>
        <v>0</v>
      </c>
      <c r="AE100">
        <f>COUNTIF('Raw Data'!AC$2:AC$250,$B100)</f>
        <v>0</v>
      </c>
      <c r="AF100">
        <f>COUNTIF('Raw Data'!AD$2:AD$250,$B100)</f>
        <v>1</v>
      </c>
    </row>
    <row r="101" spans="1:32" ht="12.75">
      <c r="A101" t="s">
        <v>38</v>
      </c>
      <c r="B101" s="3">
        <f t="shared" si="3"/>
        <v>100</v>
      </c>
      <c r="C101">
        <f>COUNTIF('Raw Data'!A$2:A$250,$B101)</f>
        <v>0</v>
      </c>
      <c r="D101">
        <f>COUNTIF('Raw Data'!B$2:B$250,$B101)</f>
        <v>0</v>
      </c>
      <c r="E101">
        <f>COUNTIF('Raw Data'!C$2:C$250,$B101)</f>
        <v>0</v>
      </c>
      <c r="F101">
        <f>COUNTIF('Raw Data'!D$2:D$250,$B101)</f>
        <v>0</v>
      </c>
      <c r="G101">
        <f>COUNTIF('Raw Data'!E$2:E$250,$B101)</f>
        <v>0</v>
      </c>
      <c r="H101">
        <f>COUNTIF('Raw Data'!F$2:F$250,$B101)</f>
        <v>0</v>
      </c>
      <c r="I101">
        <f>COUNTIF('Raw Data'!G$2:G$250,$B101)</f>
        <v>0</v>
      </c>
      <c r="J101">
        <f>COUNTIF('Raw Data'!H$2:H$250,$B101)</f>
        <v>0</v>
      </c>
      <c r="K101">
        <f>COUNTIF('Raw Data'!I$2:I$250,$B101)</f>
        <v>0</v>
      </c>
      <c r="L101">
        <f>COUNTIF('Raw Data'!J$2:J$250,$B101)</f>
        <v>0</v>
      </c>
      <c r="M101">
        <f>COUNTIF('Raw Data'!K$2:K$250,$B101)</f>
        <v>0</v>
      </c>
      <c r="N101">
        <f>COUNTIF('Raw Data'!L$2:L$250,$B101)</f>
        <v>0</v>
      </c>
      <c r="O101">
        <f>COUNTIF('Raw Data'!M$2:M$250,$B101)</f>
        <v>0</v>
      </c>
      <c r="P101">
        <f>COUNTIF('Raw Data'!N$2:N$250,$B101)</f>
        <v>1</v>
      </c>
      <c r="Q101">
        <f>COUNTIF('Raw Data'!O$2:O$250,$B101)</f>
        <v>3</v>
      </c>
      <c r="R101">
        <f>COUNTIF('Raw Data'!P$2:P$250,$B101)</f>
        <v>0</v>
      </c>
      <c r="S101">
        <f>COUNTIF('Raw Data'!Q$2:Q$250,$B101)</f>
        <v>0</v>
      </c>
      <c r="T101">
        <f>COUNTIF('Raw Data'!R$2:R$250,$B101)</f>
        <v>0</v>
      </c>
      <c r="U101">
        <f>COUNTIF('Raw Data'!S$2:S$250,$B101)</f>
        <v>0</v>
      </c>
      <c r="V101">
        <f>COUNTIF('Raw Data'!T$2:T$250,$B101)</f>
        <v>0</v>
      </c>
      <c r="W101">
        <f>COUNTIF('Raw Data'!U$2:U$250,$B101)</f>
        <v>0</v>
      </c>
      <c r="X101">
        <f>COUNTIF('Raw Data'!V$2:V$250,$B101)</f>
        <v>0</v>
      </c>
      <c r="Y101">
        <f>COUNTIF('Raw Data'!W$2:W$250,$B101)</f>
        <v>0</v>
      </c>
      <c r="Z101">
        <f>COUNTIF('Raw Data'!X$2:X$250,$B101)</f>
        <v>0</v>
      </c>
      <c r="AA101">
        <f>COUNTIF('Raw Data'!Y$2:Y$250,$B101)</f>
        <v>0</v>
      </c>
      <c r="AB101">
        <f>COUNTIF('Raw Data'!Z$2:Z$250,$B101)</f>
        <v>0</v>
      </c>
      <c r="AC101">
        <f>COUNTIF('Raw Data'!AA$2:AA$250,$B101)</f>
        <v>0</v>
      </c>
      <c r="AD101">
        <f>COUNTIF('Raw Data'!AB$2:AB$250,$B101)</f>
        <v>0</v>
      </c>
      <c r="AE101">
        <f>COUNTIF('Raw Data'!AC$2:AC$250,$B101)</f>
        <v>0</v>
      </c>
      <c r="AF101">
        <f>COUNTIF('Raw Data'!AD$2:AD$250,$B101)</f>
        <v>0</v>
      </c>
    </row>
    <row r="102" spans="1:32" ht="12.75">
      <c r="A102" t="s">
        <v>38</v>
      </c>
      <c r="B102" s="3">
        <f t="shared" si="3"/>
        <v>101</v>
      </c>
      <c r="C102">
        <f>COUNTIF('Raw Data'!A$2:A$250,$B102)</f>
        <v>0</v>
      </c>
      <c r="D102">
        <f>COUNTIF('Raw Data'!B$2:B$250,$B102)</f>
        <v>0</v>
      </c>
      <c r="E102">
        <f>COUNTIF('Raw Data'!C$2:C$250,$B102)</f>
        <v>0</v>
      </c>
      <c r="F102">
        <f>COUNTIF('Raw Data'!D$2:D$250,$B102)</f>
        <v>0</v>
      </c>
      <c r="G102">
        <f>COUNTIF('Raw Data'!E$2:E$250,$B102)</f>
        <v>0</v>
      </c>
      <c r="H102">
        <f>COUNTIF('Raw Data'!F$2:F$250,$B102)</f>
        <v>2</v>
      </c>
      <c r="I102">
        <f>COUNTIF('Raw Data'!G$2:G$250,$B102)</f>
        <v>0</v>
      </c>
      <c r="J102">
        <f>COUNTIF('Raw Data'!H$2:H$250,$B102)</f>
        <v>0</v>
      </c>
      <c r="K102">
        <f>COUNTIF('Raw Data'!I$2:I$250,$B102)</f>
        <v>0</v>
      </c>
      <c r="L102">
        <f>COUNTIF('Raw Data'!J$2:J$250,$B102)</f>
        <v>0</v>
      </c>
      <c r="M102">
        <f>COUNTIF('Raw Data'!K$2:K$250,$B102)</f>
        <v>0</v>
      </c>
      <c r="N102">
        <f>COUNTIF('Raw Data'!L$2:L$250,$B102)</f>
        <v>0</v>
      </c>
      <c r="O102">
        <f>COUNTIF('Raw Data'!M$2:M$250,$B102)</f>
        <v>0</v>
      </c>
      <c r="P102">
        <f>COUNTIF('Raw Data'!N$2:N$250,$B102)</f>
        <v>4</v>
      </c>
      <c r="Q102">
        <f>COUNTIF('Raw Data'!O$2:O$250,$B102)</f>
        <v>0</v>
      </c>
      <c r="R102">
        <f>COUNTIF('Raw Data'!P$2:P$250,$B102)</f>
        <v>0</v>
      </c>
      <c r="S102">
        <f>COUNTIF('Raw Data'!Q$2:Q$250,$B102)</f>
        <v>0</v>
      </c>
      <c r="T102">
        <f>COUNTIF('Raw Data'!R$2:R$250,$B102)</f>
        <v>0</v>
      </c>
      <c r="U102">
        <f>COUNTIF('Raw Data'!S$2:S$250,$B102)</f>
        <v>0</v>
      </c>
      <c r="V102">
        <f>COUNTIF('Raw Data'!T$2:T$250,$B102)</f>
        <v>0</v>
      </c>
      <c r="W102">
        <f>COUNTIF('Raw Data'!U$2:U$250,$B102)</f>
        <v>0</v>
      </c>
      <c r="X102">
        <f>COUNTIF('Raw Data'!V$2:V$250,$B102)</f>
        <v>0</v>
      </c>
      <c r="Y102">
        <f>COUNTIF('Raw Data'!W$2:W$250,$B102)</f>
        <v>0</v>
      </c>
      <c r="Z102">
        <f>COUNTIF('Raw Data'!X$2:X$250,$B102)</f>
        <v>0</v>
      </c>
      <c r="AA102">
        <f>COUNTIF('Raw Data'!Y$2:Y$250,$B102)</f>
        <v>0</v>
      </c>
      <c r="AB102">
        <f>COUNTIF('Raw Data'!Z$2:Z$250,$B102)</f>
        <v>1</v>
      </c>
      <c r="AC102">
        <f>COUNTIF('Raw Data'!AA$2:AA$250,$B102)</f>
        <v>0</v>
      </c>
      <c r="AD102">
        <f>COUNTIF('Raw Data'!AB$2:AB$250,$B102)</f>
        <v>0</v>
      </c>
      <c r="AE102">
        <f>COUNTIF('Raw Data'!AC$2:AC$250,$B102)</f>
        <v>1</v>
      </c>
      <c r="AF102">
        <f>COUNTIF('Raw Data'!AD$2:AD$250,$B102)</f>
        <v>0</v>
      </c>
    </row>
    <row r="103" spans="1:32" ht="12.75">
      <c r="A103" t="s">
        <v>38</v>
      </c>
      <c r="B103" s="3">
        <f t="shared" si="3"/>
        <v>102</v>
      </c>
      <c r="C103">
        <f>COUNTIF('Raw Data'!A$2:A$250,$B103)</f>
        <v>0</v>
      </c>
      <c r="D103">
        <f>COUNTIF('Raw Data'!B$2:B$250,$B103)</f>
        <v>0</v>
      </c>
      <c r="E103">
        <f>COUNTIF('Raw Data'!C$2:C$250,$B103)</f>
        <v>0</v>
      </c>
      <c r="F103">
        <f>COUNTIF('Raw Data'!D$2:D$250,$B103)</f>
        <v>0</v>
      </c>
      <c r="G103">
        <f>COUNTIF('Raw Data'!E$2:E$250,$B103)</f>
        <v>0</v>
      </c>
      <c r="H103">
        <f>COUNTIF('Raw Data'!F$2:F$250,$B103)</f>
        <v>0</v>
      </c>
      <c r="I103">
        <f>COUNTIF('Raw Data'!G$2:G$250,$B103)</f>
        <v>0</v>
      </c>
      <c r="J103">
        <f>COUNTIF('Raw Data'!H$2:H$250,$B103)</f>
        <v>0</v>
      </c>
      <c r="K103">
        <f>COUNTIF('Raw Data'!I$2:I$250,$B103)</f>
        <v>0</v>
      </c>
      <c r="L103">
        <f>COUNTIF('Raw Data'!J$2:J$250,$B103)</f>
        <v>0</v>
      </c>
      <c r="M103">
        <f>COUNTIF('Raw Data'!K$2:K$250,$B103)</f>
        <v>0</v>
      </c>
      <c r="N103">
        <f>COUNTIF('Raw Data'!L$2:L$250,$B103)</f>
        <v>0</v>
      </c>
      <c r="O103">
        <f>COUNTIF('Raw Data'!M$2:M$250,$B103)</f>
        <v>0</v>
      </c>
      <c r="P103">
        <f>COUNTIF('Raw Data'!N$2:N$250,$B103)</f>
        <v>1</v>
      </c>
      <c r="Q103">
        <f>COUNTIF('Raw Data'!O$2:O$250,$B103)</f>
        <v>4</v>
      </c>
      <c r="R103">
        <f>COUNTIF('Raw Data'!P$2:P$250,$B103)</f>
        <v>0</v>
      </c>
      <c r="S103">
        <f>COUNTIF('Raw Data'!Q$2:Q$250,$B103)</f>
        <v>0</v>
      </c>
      <c r="T103">
        <f>COUNTIF('Raw Data'!R$2:R$250,$B103)</f>
        <v>0</v>
      </c>
      <c r="U103">
        <f>COUNTIF('Raw Data'!S$2:S$250,$B103)</f>
        <v>0</v>
      </c>
      <c r="V103">
        <f>COUNTIF('Raw Data'!T$2:T$250,$B103)</f>
        <v>0</v>
      </c>
      <c r="W103">
        <f>COUNTIF('Raw Data'!U$2:U$250,$B103)</f>
        <v>0</v>
      </c>
      <c r="X103">
        <f>COUNTIF('Raw Data'!V$2:V$250,$B103)</f>
        <v>0</v>
      </c>
      <c r="Y103">
        <f>COUNTIF('Raw Data'!W$2:W$250,$B103)</f>
        <v>0</v>
      </c>
      <c r="Z103">
        <f>COUNTIF('Raw Data'!X$2:X$250,$B103)</f>
        <v>0</v>
      </c>
      <c r="AA103">
        <f>COUNTIF('Raw Data'!Y$2:Y$250,$B103)</f>
        <v>0</v>
      </c>
      <c r="AB103">
        <f>COUNTIF('Raw Data'!Z$2:Z$250,$B103)</f>
        <v>0</v>
      </c>
      <c r="AC103">
        <f>COUNTIF('Raw Data'!AA$2:AA$250,$B103)</f>
        <v>0</v>
      </c>
      <c r="AD103">
        <f>COUNTIF('Raw Data'!AB$2:AB$250,$B103)</f>
        <v>0</v>
      </c>
      <c r="AE103">
        <f>COUNTIF('Raw Data'!AC$2:AC$250,$B103)</f>
        <v>0</v>
      </c>
      <c r="AF103">
        <f>COUNTIF('Raw Data'!AD$2:AD$250,$B103)</f>
        <v>0</v>
      </c>
    </row>
    <row r="104" spans="1:32" ht="12.75">
      <c r="A104" t="s">
        <v>38</v>
      </c>
      <c r="B104" s="3">
        <f t="shared" si="3"/>
        <v>103</v>
      </c>
      <c r="C104">
        <f>COUNTIF('Raw Data'!A$2:A$250,$B104)</f>
        <v>0</v>
      </c>
      <c r="D104">
        <f>COUNTIF('Raw Data'!B$2:B$250,$B104)</f>
        <v>0</v>
      </c>
      <c r="E104">
        <f>COUNTIF('Raw Data'!C$2:C$250,$B104)</f>
        <v>0</v>
      </c>
      <c r="F104">
        <f>COUNTIF('Raw Data'!D$2:D$250,$B104)</f>
        <v>0</v>
      </c>
      <c r="G104">
        <f>COUNTIF('Raw Data'!E$2:E$250,$B104)</f>
        <v>0</v>
      </c>
      <c r="H104">
        <f>COUNTIF('Raw Data'!F$2:F$250,$B104)</f>
        <v>0</v>
      </c>
      <c r="I104">
        <f>COUNTIF('Raw Data'!G$2:G$250,$B104)</f>
        <v>0</v>
      </c>
      <c r="J104">
        <f>COUNTIF('Raw Data'!H$2:H$250,$B104)</f>
        <v>0</v>
      </c>
      <c r="K104">
        <f>COUNTIF('Raw Data'!I$2:I$250,$B104)</f>
        <v>0</v>
      </c>
      <c r="L104">
        <f>COUNTIF('Raw Data'!J$2:J$250,$B104)</f>
        <v>0</v>
      </c>
      <c r="M104">
        <f>COUNTIF('Raw Data'!K$2:K$250,$B104)</f>
        <v>0</v>
      </c>
      <c r="N104">
        <f>COUNTIF('Raw Data'!L$2:L$250,$B104)</f>
        <v>1</v>
      </c>
      <c r="O104">
        <f>COUNTIF('Raw Data'!M$2:M$250,$B104)</f>
        <v>0</v>
      </c>
      <c r="P104">
        <f>COUNTIF('Raw Data'!N$2:N$250,$B104)</f>
        <v>0</v>
      </c>
      <c r="Q104">
        <f>COUNTIF('Raw Data'!O$2:O$250,$B104)</f>
        <v>2</v>
      </c>
      <c r="R104">
        <f>COUNTIF('Raw Data'!P$2:P$250,$B104)</f>
        <v>1</v>
      </c>
      <c r="S104">
        <f>COUNTIF('Raw Data'!Q$2:Q$250,$B104)</f>
        <v>0</v>
      </c>
      <c r="T104">
        <f>COUNTIF('Raw Data'!R$2:R$250,$B104)</f>
        <v>0</v>
      </c>
      <c r="U104">
        <f>COUNTIF('Raw Data'!S$2:S$250,$B104)</f>
        <v>0</v>
      </c>
      <c r="V104">
        <f>COUNTIF('Raw Data'!T$2:T$250,$B104)</f>
        <v>0</v>
      </c>
      <c r="W104">
        <f>COUNTIF('Raw Data'!U$2:U$250,$B104)</f>
        <v>0</v>
      </c>
      <c r="X104">
        <f>COUNTIF('Raw Data'!V$2:V$250,$B104)</f>
        <v>0</v>
      </c>
      <c r="Y104">
        <f>COUNTIF('Raw Data'!W$2:W$250,$B104)</f>
        <v>0</v>
      </c>
      <c r="Z104">
        <f>COUNTIF('Raw Data'!X$2:X$250,$B104)</f>
        <v>0</v>
      </c>
      <c r="AA104">
        <f>COUNTIF('Raw Data'!Y$2:Y$250,$B104)</f>
        <v>0</v>
      </c>
      <c r="AB104">
        <f>COUNTIF('Raw Data'!Z$2:Z$250,$B104)</f>
        <v>0</v>
      </c>
      <c r="AC104">
        <f>COUNTIF('Raw Data'!AA$2:AA$250,$B104)</f>
        <v>0</v>
      </c>
      <c r="AD104">
        <f>COUNTIF('Raw Data'!AB$2:AB$250,$B104)</f>
        <v>0</v>
      </c>
      <c r="AE104">
        <f>COUNTIF('Raw Data'!AC$2:AC$250,$B104)</f>
        <v>0</v>
      </c>
      <c r="AF104">
        <f>COUNTIF('Raw Data'!AD$2:AD$250,$B104)</f>
        <v>2</v>
      </c>
    </row>
    <row r="105" spans="1:32" ht="12.75">
      <c r="A105" t="s">
        <v>38</v>
      </c>
      <c r="B105" s="3">
        <f t="shared" si="3"/>
        <v>104</v>
      </c>
      <c r="C105">
        <f>COUNTIF('Raw Data'!A$2:A$250,$B105)</f>
        <v>0</v>
      </c>
      <c r="D105">
        <f>COUNTIF('Raw Data'!B$2:B$250,$B105)</f>
        <v>0</v>
      </c>
      <c r="E105">
        <f>COUNTIF('Raw Data'!C$2:C$250,$B105)</f>
        <v>0</v>
      </c>
      <c r="F105">
        <f>COUNTIF('Raw Data'!D$2:D$250,$B105)</f>
        <v>0</v>
      </c>
      <c r="G105">
        <f>COUNTIF('Raw Data'!E$2:E$250,$B105)</f>
        <v>0</v>
      </c>
      <c r="H105">
        <f>COUNTIF('Raw Data'!F$2:F$250,$B105)</f>
        <v>0</v>
      </c>
      <c r="I105">
        <f>COUNTIF('Raw Data'!G$2:G$250,$B105)</f>
        <v>0</v>
      </c>
      <c r="J105">
        <f>COUNTIF('Raw Data'!H$2:H$250,$B105)</f>
        <v>0</v>
      </c>
      <c r="K105">
        <f>COUNTIF('Raw Data'!I$2:I$250,$B105)</f>
        <v>0</v>
      </c>
      <c r="L105">
        <f>COUNTIF('Raw Data'!J$2:J$250,$B105)</f>
        <v>0</v>
      </c>
      <c r="M105">
        <f>COUNTIF('Raw Data'!K$2:K$250,$B105)</f>
        <v>0</v>
      </c>
      <c r="N105">
        <f>COUNTIF('Raw Data'!L$2:L$250,$B105)</f>
        <v>4</v>
      </c>
      <c r="O105">
        <f>COUNTIF('Raw Data'!M$2:M$250,$B105)</f>
        <v>0</v>
      </c>
      <c r="P105">
        <f>COUNTIF('Raw Data'!N$2:N$250,$B105)</f>
        <v>2</v>
      </c>
      <c r="Q105">
        <f>COUNTIF('Raw Data'!O$2:O$250,$B105)</f>
        <v>0</v>
      </c>
      <c r="R105">
        <f>COUNTIF('Raw Data'!P$2:P$250,$B105)</f>
        <v>0</v>
      </c>
      <c r="S105">
        <f>COUNTIF('Raw Data'!Q$2:Q$250,$B105)</f>
        <v>1</v>
      </c>
      <c r="T105">
        <f>COUNTIF('Raw Data'!R$2:R$250,$B105)</f>
        <v>0</v>
      </c>
      <c r="U105">
        <f>COUNTIF('Raw Data'!S$2:S$250,$B105)</f>
        <v>0</v>
      </c>
      <c r="V105">
        <f>COUNTIF('Raw Data'!T$2:T$250,$B105)</f>
        <v>0</v>
      </c>
      <c r="W105">
        <f>COUNTIF('Raw Data'!U$2:U$250,$B105)</f>
        <v>0</v>
      </c>
      <c r="X105">
        <f>COUNTIF('Raw Data'!V$2:V$250,$B105)</f>
        <v>0</v>
      </c>
      <c r="Y105">
        <f>COUNTIF('Raw Data'!W$2:W$250,$B105)</f>
        <v>0</v>
      </c>
      <c r="Z105">
        <f>COUNTIF('Raw Data'!X$2:X$250,$B105)</f>
        <v>0</v>
      </c>
      <c r="AA105">
        <f>COUNTIF('Raw Data'!Y$2:Y$250,$B105)</f>
        <v>0</v>
      </c>
      <c r="AB105">
        <f>COUNTIF('Raw Data'!Z$2:Z$250,$B105)</f>
        <v>0</v>
      </c>
      <c r="AC105">
        <f>COUNTIF('Raw Data'!AA$2:AA$250,$B105)</f>
        <v>0</v>
      </c>
      <c r="AD105">
        <f>COUNTIF('Raw Data'!AB$2:AB$250,$B105)</f>
        <v>0</v>
      </c>
      <c r="AE105">
        <f>COUNTIF('Raw Data'!AC$2:AC$250,$B105)</f>
        <v>0</v>
      </c>
      <c r="AF105">
        <f>COUNTIF('Raw Data'!AD$2:AD$250,$B105)</f>
        <v>1</v>
      </c>
    </row>
    <row r="106" spans="1:32" ht="12.75">
      <c r="A106" t="s">
        <v>38</v>
      </c>
      <c r="B106" s="3">
        <f t="shared" si="3"/>
        <v>105</v>
      </c>
      <c r="C106">
        <f>COUNTIF('Raw Data'!A$2:A$250,$B106)</f>
        <v>0</v>
      </c>
      <c r="D106">
        <f>COUNTIF('Raw Data'!B$2:B$250,$B106)</f>
        <v>0</v>
      </c>
      <c r="E106">
        <f>COUNTIF('Raw Data'!C$2:C$250,$B106)</f>
        <v>0</v>
      </c>
      <c r="F106">
        <f>COUNTIF('Raw Data'!D$2:D$250,$B106)</f>
        <v>0</v>
      </c>
      <c r="G106">
        <f>COUNTIF('Raw Data'!E$2:E$250,$B106)</f>
        <v>1</v>
      </c>
      <c r="H106">
        <f>COUNTIF('Raw Data'!F$2:F$250,$B106)</f>
        <v>0</v>
      </c>
      <c r="I106">
        <f>COUNTIF('Raw Data'!G$2:G$250,$B106)</f>
        <v>0</v>
      </c>
      <c r="J106">
        <f>COUNTIF('Raw Data'!H$2:H$250,$B106)</f>
        <v>0</v>
      </c>
      <c r="K106">
        <f>COUNTIF('Raw Data'!I$2:I$250,$B106)</f>
        <v>0</v>
      </c>
      <c r="L106">
        <f>COUNTIF('Raw Data'!J$2:J$250,$B106)</f>
        <v>0</v>
      </c>
      <c r="M106">
        <f>COUNTIF('Raw Data'!K$2:K$250,$B106)</f>
        <v>1</v>
      </c>
      <c r="N106">
        <f>COUNTIF('Raw Data'!L$2:L$250,$B106)</f>
        <v>1</v>
      </c>
      <c r="O106">
        <f>COUNTIF('Raw Data'!M$2:M$250,$B106)</f>
        <v>0</v>
      </c>
      <c r="P106">
        <f>COUNTIF('Raw Data'!N$2:N$250,$B106)</f>
        <v>0</v>
      </c>
      <c r="Q106">
        <f>COUNTIF('Raw Data'!O$2:O$250,$B106)</f>
        <v>0</v>
      </c>
      <c r="R106">
        <f>COUNTIF('Raw Data'!P$2:P$250,$B106)</f>
        <v>0</v>
      </c>
      <c r="S106">
        <f>COUNTIF('Raw Data'!Q$2:Q$250,$B106)</f>
        <v>1</v>
      </c>
      <c r="T106">
        <f>COUNTIF('Raw Data'!R$2:R$250,$B106)</f>
        <v>0</v>
      </c>
      <c r="U106">
        <f>COUNTIF('Raw Data'!S$2:S$250,$B106)</f>
        <v>0</v>
      </c>
      <c r="V106">
        <f>COUNTIF('Raw Data'!T$2:T$250,$B106)</f>
        <v>0</v>
      </c>
      <c r="W106">
        <f>COUNTIF('Raw Data'!U$2:U$250,$B106)</f>
        <v>0</v>
      </c>
      <c r="X106">
        <f>COUNTIF('Raw Data'!V$2:V$250,$B106)</f>
        <v>0</v>
      </c>
      <c r="Y106">
        <f>COUNTIF('Raw Data'!W$2:W$250,$B106)</f>
        <v>1</v>
      </c>
      <c r="Z106">
        <f>COUNTIF('Raw Data'!X$2:X$250,$B106)</f>
        <v>0</v>
      </c>
      <c r="AA106">
        <f>COUNTIF('Raw Data'!Y$2:Y$250,$B106)</f>
        <v>0</v>
      </c>
      <c r="AB106">
        <f>COUNTIF('Raw Data'!Z$2:Z$250,$B106)</f>
        <v>0</v>
      </c>
      <c r="AC106">
        <f>COUNTIF('Raw Data'!AA$2:AA$250,$B106)</f>
        <v>0</v>
      </c>
      <c r="AD106">
        <f>COUNTIF('Raw Data'!AB$2:AB$250,$B106)</f>
        <v>0</v>
      </c>
      <c r="AE106">
        <f>COUNTIF('Raw Data'!AC$2:AC$250,$B106)</f>
        <v>0</v>
      </c>
      <c r="AF106">
        <f>COUNTIF('Raw Data'!AD$2:AD$250,$B106)</f>
        <v>0</v>
      </c>
    </row>
    <row r="107" spans="1:32" ht="12.75">
      <c r="A107" t="s">
        <v>38</v>
      </c>
      <c r="B107" s="3">
        <f t="shared" si="3"/>
        <v>106</v>
      </c>
      <c r="C107">
        <f>COUNTIF('Raw Data'!A$2:A$250,$B107)</f>
        <v>0</v>
      </c>
      <c r="D107">
        <f>COUNTIF('Raw Data'!B$2:B$250,$B107)</f>
        <v>0</v>
      </c>
      <c r="E107">
        <f>COUNTIF('Raw Data'!C$2:C$250,$B107)</f>
        <v>0</v>
      </c>
      <c r="F107">
        <f>COUNTIF('Raw Data'!D$2:D$250,$B107)</f>
        <v>0</v>
      </c>
      <c r="G107">
        <f>COUNTIF('Raw Data'!E$2:E$250,$B107)</f>
        <v>0</v>
      </c>
      <c r="H107">
        <f>COUNTIF('Raw Data'!F$2:F$250,$B107)</f>
        <v>0</v>
      </c>
      <c r="I107">
        <f>COUNTIF('Raw Data'!G$2:G$250,$B107)</f>
        <v>0</v>
      </c>
      <c r="J107">
        <f>COUNTIF('Raw Data'!H$2:H$250,$B107)</f>
        <v>0</v>
      </c>
      <c r="K107">
        <f>COUNTIF('Raw Data'!I$2:I$250,$B107)</f>
        <v>0</v>
      </c>
      <c r="L107">
        <f>COUNTIF('Raw Data'!J$2:J$250,$B107)</f>
        <v>0</v>
      </c>
      <c r="M107">
        <f>COUNTIF('Raw Data'!K$2:K$250,$B107)</f>
        <v>0</v>
      </c>
      <c r="N107">
        <f>COUNTIF('Raw Data'!L$2:L$250,$B107)</f>
        <v>1</v>
      </c>
      <c r="O107">
        <f>COUNTIF('Raw Data'!M$2:M$250,$B107)</f>
        <v>0</v>
      </c>
      <c r="P107">
        <f>COUNTIF('Raw Data'!N$2:N$250,$B107)</f>
        <v>1</v>
      </c>
      <c r="Q107">
        <f>COUNTIF('Raw Data'!O$2:O$250,$B107)</f>
        <v>1</v>
      </c>
      <c r="R107">
        <f>COUNTIF('Raw Data'!P$2:P$250,$B107)</f>
        <v>0</v>
      </c>
      <c r="S107">
        <f>COUNTIF('Raw Data'!Q$2:Q$250,$B107)</f>
        <v>0</v>
      </c>
      <c r="T107">
        <f>COUNTIF('Raw Data'!R$2:R$250,$B107)</f>
        <v>0</v>
      </c>
      <c r="U107">
        <f>COUNTIF('Raw Data'!S$2:S$250,$B107)</f>
        <v>0</v>
      </c>
      <c r="V107">
        <f>COUNTIF('Raw Data'!T$2:T$250,$B107)</f>
        <v>0</v>
      </c>
      <c r="W107">
        <f>COUNTIF('Raw Data'!U$2:U$250,$B107)</f>
        <v>0</v>
      </c>
      <c r="X107">
        <f>COUNTIF('Raw Data'!V$2:V$250,$B107)</f>
        <v>0</v>
      </c>
      <c r="Y107">
        <f>COUNTIF('Raw Data'!W$2:W$250,$B107)</f>
        <v>0</v>
      </c>
      <c r="Z107">
        <f>COUNTIF('Raw Data'!X$2:X$250,$B107)</f>
        <v>0</v>
      </c>
      <c r="AA107">
        <f>COUNTIF('Raw Data'!Y$2:Y$250,$B107)</f>
        <v>0</v>
      </c>
      <c r="AB107">
        <f>COUNTIF('Raw Data'!Z$2:Z$250,$B107)</f>
        <v>0</v>
      </c>
      <c r="AC107">
        <f>COUNTIF('Raw Data'!AA$2:AA$250,$B107)</f>
        <v>0</v>
      </c>
      <c r="AD107">
        <f>COUNTIF('Raw Data'!AB$2:AB$250,$B107)</f>
        <v>0</v>
      </c>
      <c r="AE107">
        <f>COUNTIF('Raw Data'!AC$2:AC$250,$B107)</f>
        <v>0</v>
      </c>
      <c r="AF107">
        <f>COUNTIF('Raw Data'!AD$2:AD$250,$B107)</f>
        <v>3</v>
      </c>
    </row>
    <row r="108" spans="1:32" ht="12.75">
      <c r="A108" t="s">
        <v>38</v>
      </c>
      <c r="B108" s="3">
        <f t="shared" si="3"/>
        <v>107</v>
      </c>
      <c r="C108">
        <f>COUNTIF('Raw Data'!A$2:A$250,$B108)</f>
        <v>0</v>
      </c>
      <c r="D108">
        <f>COUNTIF('Raw Data'!B$2:B$250,$B108)</f>
        <v>0</v>
      </c>
      <c r="E108">
        <f>COUNTIF('Raw Data'!C$2:C$250,$B108)</f>
        <v>0</v>
      </c>
      <c r="F108">
        <f>COUNTIF('Raw Data'!D$2:D$250,$B108)</f>
        <v>0</v>
      </c>
      <c r="G108">
        <f>COUNTIF('Raw Data'!E$2:E$250,$B108)</f>
        <v>0</v>
      </c>
      <c r="H108">
        <f>COUNTIF('Raw Data'!F$2:F$250,$B108)</f>
        <v>0</v>
      </c>
      <c r="I108">
        <f>COUNTIF('Raw Data'!G$2:G$250,$B108)</f>
        <v>0</v>
      </c>
      <c r="J108">
        <f>COUNTIF('Raw Data'!H$2:H$250,$B108)</f>
        <v>0</v>
      </c>
      <c r="K108">
        <f>COUNTIF('Raw Data'!I$2:I$250,$B108)</f>
        <v>0</v>
      </c>
      <c r="L108">
        <f>COUNTIF('Raw Data'!J$2:J$250,$B108)</f>
        <v>0</v>
      </c>
      <c r="M108">
        <f>COUNTIF('Raw Data'!K$2:K$250,$B108)</f>
        <v>0</v>
      </c>
      <c r="N108">
        <f>COUNTIF('Raw Data'!L$2:L$250,$B108)</f>
        <v>0</v>
      </c>
      <c r="O108">
        <f>COUNTIF('Raw Data'!M$2:M$250,$B108)</f>
        <v>0</v>
      </c>
      <c r="P108">
        <f>COUNTIF('Raw Data'!N$2:N$250,$B108)</f>
        <v>0</v>
      </c>
      <c r="Q108">
        <f>COUNTIF('Raw Data'!O$2:O$250,$B108)</f>
        <v>0</v>
      </c>
      <c r="R108">
        <f>COUNTIF('Raw Data'!P$2:P$250,$B108)</f>
        <v>2</v>
      </c>
      <c r="S108">
        <f>COUNTIF('Raw Data'!Q$2:Q$250,$B108)</f>
        <v>1</v>
      </c>
      <c r="T108">
        <f>COUNTIF('Raw Data'!R$2:R$250,$B108)</f>
        <v>0</v>
      </c>
      <c r="U108">
        <f>COUNTIF('Raw Data'!S$2:S$250,$B108)</f>
        <v>0</v>
      </c>
      <c r="V108">
        <f>COUNTIF('Raw Data'!T$2:T$250,$B108)</f>
        <v>0</v>
      </c>
      <c r="W108">
        <f>COUNTIF('Raw Data'!U$2:U$250,$B108)</f>
        <v>0</v>
      </c>
      <c r="X108">
        <f>COUNTIF('Raw Data'!V$2:V$250,$B108)</f>
        <v>0</v>
      </c>
      <c r="Y108">
        <f>COUNTIF('Raw Data'!W$2:W$250,$B108)</f>
        <v>0</v>
      </c>
      <c r="Z108">
        <f>COUNTIF('Raw Data'!X$2:X$250,$B108)</f>
        <v>0</v>
      </c>
      <c r="AA108">
        <f>COUNTIF('Raw Data'!Y$2:Y$250,$B108)</f>
        <v>2</v>
      </c>
      <c r="AB108">
        <f>COUNTIF('Raw Data'!Z$2:Z$250,$B108)</f>
        <v>0</v>
      </c>
      <c r="AC108">
        <f>COUNTIF('Raw Data'!AA$2:AA$250,$B108)</f>
        <v>0</v>
      </c>
      <c r="AD108">
        <f>COUNTIF('Raw Data'!AB$2:AB$250,$B108)</f>
        <v>0</v>
      </c>
      <c r="AE108">
        <f>COUNTIF('Raw Data'!AC$2:AC$250,$B108)</f>
        <v>1</v>
      </c>
      <c r="AF108">
        <f>COUNTIF('Raw Data'!AD$2:AD$250,$B108)</f>
        <v>0</v>
      </c>
    </row>
    <row r="109" spans="1:32" ht="12.75">
      <c r="A109" t="s">
        <v>38</v>
      </c>
      <c r="B109" s="3">
        <f t="shared" si="3"/>
        <v>108</v>
      </c>
      <c r="C109">
        <f>COUNTIF('Raw Data'!A$2:A$250,$B109)</f>
        <v>0</v>
      </c>
      <c r="D109">
        <f>COUNTIF('Raw Data'!B$2:B$250,$B109)</f>
        <v>0</v>
      </c>
      <c r="E109">
        <f>COUNTIF('Raw Data'!C$2:C$250,$B109)</f>
        <v>0</v>
      </c>
      <c r="F109">
        <f>COUNTIF('Raw Data'!D$2:D$250,$B109)</f>
        <v>0</v>
      </c>
      <c r="G109">
        <f>COUNTIF('Raw Data'!E$2:E$250,$B109)</f>
        <v>0</v>
      </c>
      <c r="H109">
        <f>COUNTIF('Raw Data'!F$2:F$250,$B109)</f>
        <v>2</v>
      </c>
      <c r="I109">
        <f>COUNTIF('Raw Data'!G$2:G$250,$B109)</f>
        <v>0</v>
      </c>
      <c r="J109">
        <f>COUNTIF('Raw Data'!H$2:H$250,$B109)</f>
        <v>0</v>
      </c>
      <c r="K109">
        <f>COUNTIF('Raw Data'!I$2:I$250,$B109)</f>
        <v>0</v>
      </c>
      <c r="L109">
        <f>COUNTIF('Raw Data'!J$2:J$250,$B109)</f>
        <v>0</v>
      </c>
      <c r="M109">
        <f>COUNTIF('Raw Data'!K$2:K$250,$B109)</f>
        <v>0</v>
      </c>
      <c r="N109">
        <f>COUNTIF('Raw Data'!L$2:L$250,$B109)</f>
        <v>0</v>
      </c>
      <c r="O109">
        <f>COUNTIF('Raw Data'!M$2:M$250,$B109)</f>
        <v>0</v>
      </c>
      <c r="P109">
        <f>COUNTIF('Raw Data'!N$2:N$250,$B109)</f>
        <v>1</v>
      </c>
      <c r="Q109">
        <f>COUNTIF('Raw Data'!O$2:O$250,$B109)</f>
        <v>0</v>
      </c>
      <c r="R109">
        <f>COUNTIF('Raw Data'!P$2:P$250,$B109)</f>
        <v>0</v>
      </c>
      <c r="S109">
        <f>COUNTIF('Raw Data'!Q$2:Q$250,$B109)</f>
        <v>0</v>
      </c>
      <c r="T109">
        <f>COUNTIF('Raw Data'!R$2:R$250,$B109)</f>
        <v>0</v>
      </c>
      <c r="U109">
        <f>COUNTIF('Raw Data'!S$2:S$250,$B109)</f>
        <v>1</v>
      </c>
      <c r="V109">
        <f>COUNTIF('Raw Data'!T$2:T$250,$B109)</f>
        <v>0</v>
      </c>
      <c r="W109">
        <f>COUNTIF('Raw Data'!U$2:U$250,$B109)</f>
        <v>0</v>
      </c>
      <c r="X109">
        <f>COUNTIF('Raw Data'!V$2:V$250,$B109)</f>
        <v>0</v>
      </c>
      <c r="Y109">
        <f>COUNTIF('Raw Data'!W$2:W$250,$B109)</f>
        <v>0</v>
      </c>
      <c r="Z109">
        <f>COUNTIF('Raw Data'!X$2:X$250,$B109)</f>
        <v>0</v>
      </c>
      <c r="AA109">
        <f>COUNTIF('Raw Data'!Y$2:Y$250,$B109)</f>
        <v>0</v>
      </c>
      <c r="AB109">
        <f>COUNTIF('Raw Data'!Z$2:Z$250,$B109)</f>
        <v>2</v>
      </c>
      <c r="AC109">
        <f>COUNTIF('Raw Data'!AA$2:AA$250,$B109)</f>
        <v>0</v>
      </c>
      <c r="AD109">
        <f>COUNTIF('Raw Data'!AB$2:AB$250,$B109)</f>
        <v>0</v>
      </c>
      <c r="AE109">
        <f>COUNTIF('Raw Data'!AC$2:AC$250,$B109)</f>
        <v>1</v>
      </c>
      <c r="AF109">
        <f>COUNTIF('Raw Data'!AD$2:AD$250,$B109)</f>
        <v>0</v>
      </c>
    </row>
    <row r="110" spans="1:32" ht="12.75">
      <c r="A110" t="s">
        <v>38</v>
      </c>
      <c r="B110" s="3">
        <f t="shared" si="3"/>
        <v>109</v>
      </c>
      <c r="C110">
        <f>COUNTIF('Raw Data'!A$2:A$250,$B110)</f>
        <v>0</v>
      </c>
      <c r="D110">
        <f>COUNTIF('Raw Data'!B$2:B$250,$B110)</f>
        <v>0</v>
      </c>
      <c r="E110">
        <f>COUNTIF('Raw Data'!C$2:C$250,$B110)</f>
        <v>0</v>
      </c>
      <c r="F110">
        <f>COUNTIF('Raw Data'!D$2:D$250,$B110)</f>
        <v>0</v>
      </c>
      <c r="G110">
        <f>COUNTIF('Raw Data'!E$2:E$250,$B110)</f>
        <v>0</v>
      </c>
      <c r="H110">
        <f>COUNTIF('Raw Data'!F$2:F$250,$B110)</f>
        <v>3</v>
      </c>
      <c r="I110">
        <f>COUNTIF('Raw Data'!G$2:G$250,$B110)</f>
        <v>0</v>
      </c>
      <c r="J110">
        <f>COUNTIF('Raw Data'!H$2:H$250,$B110)</f>
        <v>0</v>
      </c>
      <c r="K110">
        <f>COUNTIF('Raw Data'!I$2:I$250,$B110)</f>
        <v>0</v>
      </c>
      <c r="L110">
        <f>COUNTIF('Raw Data'!J$2:J$250,$B110)</f>
        <v>0</v>
      </c>
      <c r="M110">
        <f>COUNTIF('Raw Data'!K$2:K$250,$B110)</f>
        <v>0</v>
      </c>
      <c r="N110">
        <f>COUNTIF('Raw Data'!L$2:L$250,$B110)</f>
        <v>0</v>
      </c>
      <c r="O110">
        <f>COUNTIF('Raw Data'!M$2:M$250,$B110)</f>
        <v>0</v>
      </c>
      <c r="P110">
        <f>COUNTIF('Raw Data'!N$2:N$250,$B110)</f>
        <v>2</v>
      </c>
      <c r="Q110">
        <f>COUNTIF('Raw Data'!O$2:O$250,$B110)</f>
        <v>0</v>
      </c>
      <c r="R110">
        <f>COUNTIF('Raw Data'!P$2:P$250,$B110)</f>
        <v>0</v>
      </c>
      <c r="S110">
        <f>COUNTIF('Raw Data'!Q$2:Q$250,$B110)</f>
        <v>0</v>
      </c>
      <c r="T110">
        <f>COUNTIF('Raw Data'!R$2:R$250,$B110)</f>
        <v>0</v>
      </c>
      <c r="U110">
        <f>COUNTIF('Raw Data'!S$2:S$250,$B110)</f>
        <v>0</v>
      </c>
      <c r="V110">
        <f>COUNTIF('Raw Data'!T$2:T$250,$B110)</f>
        <v>0</v>
      </c>
      <c r="W110">
        <f>COUNTIF('Raw Data'!U$2:U$250,$B110)</f>
        <v>0</v>
      </c>
      <c r="X110">
        <f>COUNTIF('Raw Data'!V$2:V$250,$B110)</f>
        <v>0</v>
      </c>
      <c r="Y110">
        <f>COUNTIF('Raw Data'!W$2:W$250,$B110)</f>
        <v>0</v>
      </c>
      <c r="Z110">
        <f>COUNTIF('Raw Data'!X$2:X$250,$B110)</f>
        <v>0</v>
      </c>
      <c r="AA110">
        <f>COUNTIF('Raw Data'!Y$2:Y$250,$B110)</f>
        <v>0</v>
      </c>
      <c r="AB110">
        <f>COUNTIF('Raw Data'!Z$2:Z$250,$B110)</f>
        <v>1</v>
      </c>
      <c r="AC110">
        <f>COUNTIF('Raw Data'!AA$2:AA$250,$B110)</f>
        <v>0</v>
      </c>
      <c r="AD110">
        <f>COUNTIF('Raw Data'!AB$2:AB$250,$B110)</f>
        <v>0</v>
      </c>
      <c r="AE110">
        <f>COUNTIF('Raw Data'!AC$2:AC$250,$B110)</f>
        <v>0</v>
      </c>
      <c r="AF110">
        <f>COUNTIF('Raw Data'!AD$2:AD$250,$B110)</f>
        <v>0</v>
      </c>
    </row>
    <row r="111" spans="1:32" ht="12.75">
      <c r="A111" t="s">
        <v>38</v>
      </c>
      <c r="B111" s="3">
        <f t="shared" si="3"/>
        <v>110</v>
      </c>
      <c r="C111">
        <f>COUNTIF('Raw Data'!A$2:A$250,$B111)</f>
        <v>0</v>
      </c>
      <c r="D111">
        <f>COUNTIF('Raw Data'!B$2:B$250,$B111)</f>
        <v>0</v>
      </c>
      <c r="E111">
        <f>COUNTIF('Raw Data'!C$2:C$250,$B111)</f>
        <v>0</v>
      </c>
      <c r="F111">
        <f>COUNTIF('Raw Data'!D$2:D$250,$B111)</f>
        <v>0</v>
      </c>
      <c r="G111">
        <f>COUNTIF('Raw Data'!E$2:E$250,$B111)</f>
        <v>0</v>
      </c>
      <c r="H111">
        <f>COUNTIF('Raw Data'!F$2:F$250,$B111)</f>
        <v>3</v>
      </c>
      <c r="I111">
        <f>COUNTIF('Raw Data'!G$2:G$250,$B111)</f>
        <v>0</v>
      </c>
      <c r="J111">
        <f>COUNTIF('Raw Data'!H$2:H$250,$B111)</f>
        <v>0</v>
      </c>
      <c r="K111">
        <f>COUNTIF('Raw Data'!I$2:I$250,$B111)</f>
        <v>0</v>
      </c>
      <c r="L111">
        <f>COUNTIF('Raw Data'!J$2:J$250,$B111)</f>
        <v>0</v>
      </c>
      <c r="M111">
        <f>COUNTIF('Raw Data'!K$2:K$250,$B111)</f>
        <v>0</v>
      </c>
      <c r="N111">
        <f>COUNTIF('Raw Data'!L$2:L$250,$B111)</f>
        <v>0</v>
      </c>
      <c r="O111">
        <f>COUNTIF('Raw Data'!M$2:M$250,$B111)</f>
        <v>0</v>
      </c>
      <c r="P111">
        <f>COUNTIF('Raw Data'!N$2:N$250,$B111)</f>
        <v>2</v>
      </c>
      <c r="Q111">
        <f>COUNTIF('Raw Data'!O$2:O$250,$B111)</f>
        <v>0</v>
      </c>
      <c r="R111">
        <f>COUNTIF('Raw Data'!P$2:P$250,$B111)</f>
        <v>0</v>
      </c>
      <c r="S111">
        <f>COUNTIF('Raw Data'!Q$2:Q$250,$B111)</f>
        <v>0</v>
      </c>
      <c r="T111">
        <f>COUNTIF('Raw Data'!R$2:R$250,$B111)</f>
        <v>0</v>
      </c>
      <c r="U111">
        <f>COUNTIF('Raw Data'!S$2:S$250,$B111)</f>
        <v>0</v>
      </c>
      <c r="V111">
        <f>COUNTIF('Raw Data'!T$2:T$250,$B111)</f>
        <v>0</v>
      </c>
      <c r="W111">
        <f>COUNTIF('Raw Data'!U$2:U$250,$B111)</f>
        <v>0</v>
      </c>
      <c r="X111">
        <f>COUNTIF('Raw Data'!V$2:V$250,$B111)</f>
        <v>0</v>
      </c>
      <c r="Y111">
        <f>COUNTIF('Raw Data'!W$2:W$250,$B111)</f>
        <v>0</v>
      </c>
      <c r="Z111">
        <f>COUNTIF('Raw Data'!X$2:X$250,$B111)</f>
        <v>0</v>
      </c>
      <c r="AA111">
        <f>COUNTIF('Raw Data'!Y$2:Y$250,$B111)</f>
        <v>0</v>
      </c>
      <c r="AB111">
        <f>COUNTIF('Raw Data'!Z$2:Z$250,$B111)</f>
        <v>1</v>
      </c>
      <c r="AC111">
        <f>COUNTIF('Raw Data'!AA$2:AA$250,$B111)</f>
        <v>0</v>
      </c>
      <c r="AD111">
        <f>COUNTIF('Raw Data'!AB$2:AB$250,$B111)</f>
        <v>0</v>
      </c>
      <c r="AE111">
        <f>COUNTIF('Raw Data'!AC$2:AC$250,$B111)</f>
        <v>0</v>
      </c>
      <c r="AF111">
        <f>COUNTIF('Raw Data'!AD$2:AD$250,$B111)</f>
        <v>0</v>
      </c>
    </row>
    <row r="112" spans="1:32" ht="12.75">
      <c r="A112" t="s">
        <v>38</v>
      </c>
      <c r="B112" s="3">
        <f t="shared" si="3"/>
        <v>111</v>
      </c>
      <c r="C112">
        <f>COUNTIF('Raw Data'!A$2:A$250,$B112)</f>
        <v>0</v>
      </c>
      <c r="D112">
        <f>COUNTIF('Raw Data'!B$2:B$250,$B112)</f>
        <v>2</v>
      </c>
      <c r="E112">
        <f>COUNTIF('Raw Data'!C$2:C$250,$B112)</f>
        <v>1</v>
      </c>
      <c r="F112">
        <f>COUNTIF('Raw Data'!D$2:D$250,$B112)</f>
        <v>0</v>
      </c>
      <c r="G112">
        <f>COUNTIF('Raw Data'!E$2:E$250,$B112)</f>
        <v>2</v>
      </c>
      <c r="H112">
        <f>COUNTIF('Raw Data'!F$2:F$250,$B112)</f>
        <v>0</v>
      </c>
      <c r="I112">
        <f>COUNTIF('Raw Data'!G$2:G$250,$B112)</f>
        <v>0</v>
      </c>
      <c r="J112">
        <f>COUNTIF('Raw Data'!H$2:H$250,$B112)</f>
        <v>0</v>
      </c>
      <c r="K112">
        <f>COUNTIF('Raw Data'!I$2:I$250,$B112)</f>
        <v>0</v>
      </c>
      <c r="L112">
        <f>COUNTIF('Raw Data'!J$2:J$250,$B112)</f>
        <v>0</v>
      </c>
      <c r="M112">
        <f>COUNTIF('Raw Data'!K$2:K$250,$B112)</f>
        <v>0</v>
      </c>
      <c r="N112">
        <f>COUNTIF('Raw Data'!L$2:L$250,$B112)</f>
        <v>0</v>
      </c>
      <c r="O112">
        <f>COUNTIF('Raw Data'!M$2:M$250,$B112)</f>
        <v>0</v>
      </c>
      <c r="P112">
        <f>COUNTIF('Raw Data'!N$2:N$250,$B112)</f>
        <v>0</v>
      </c>
      <c r="Q112">
        <f>COUNTIF('Raw Data'!O$2:O$250,$B112)</f>
        <v>0</v>
      </c>
      <c r="R112">
        <f>COUNTIF('Raw Data'!P$2:P$250,$B112)</f>
        <v>2</v>
      </c>
      <c r="S112">
        <f>COUNTIF('Raw Data'!Q$2:Q$250,$B112)</f>
        <v>0</v>
      </c>
      <c r="T112">
        <f>COUNTIF('Raw Data'!R$2:R$250,$B112)</f>
        <v>0</v>
      </c>
      <c r="U112">
        <f>COUNTIF('Raw Data'!S$2:S$250,$B112)</f>
        <v>0</v>
      </c>
      <c r="V112">
        <f>COUNTIF('Raw Data'!T$2:T$250,$B112)</f>
        <v>0</v>
      </c>
      <c r="W112">
        <f>COUNTIF('Raw Data'!U$2:U$250,$B112)</f>
        <v>0</v>
      </c>
      <c r="X112">
        <f>COUNTIF('Raw Data'!V$2:V$250,$B112)</f>
        <v>0</v>
      </c>
      <c r="Y112">
        <f>COUNTIF('Raw Data'!W$2:W$250,$B112)</f>
        <v>0</v>
      </c>
      <c r="Z112">
        <f>COUNTIF('Raw Data'!X$2:X$250,$B112)</f>
        <v>0</v>
      </c>
      <c r="AA112">
        <f>COUNTIF('Raw Data'!Y$2:Y$250,$B112)</f>
        <v>0</v>
      </c>
      <c r="AB112">
        <f>COUNTIF('Raw Data'!Z$2:Z$250,$B112)</f>
        <v>0</v>
      </c>
      <c r="AC112">
        <f>COUNTIF('Raw Data'!AA$2:AA$250,$B112)</f>
        <v>0</v>
      </c>
      <c r="AD112">
        <f>COUNTIF('Raw Data'!AB$2:AB$250,$B112)</f>
        <v>0</v>
      </c>
      <c r="AE112">
        <f>COUNTIF('Raw Data'!AC$2:AC$250,$B112)</f>
        <v>0</v>
      </c>
      <c r="AF112">
        <f>COUNTIF('Raw Data'!AD$2:AD$250,$B112)</f>
        <v>0</v>
      </c>
    </row>
    <row r="113" spans="1:32" ht="12.75">
      <c r="A113" t="s">
        <v>38</v>
      </c>
      <c r="B113" s="3">
        <f t="shared" si="3"/>
        <v>112</v>
      </c>
      <c r="C113">
        <f>COUNTIF('Raw Data'!A$2:A$250,$B113)</f>
        <v>0</v>
      </c>
      <c r="D113">
        <f>COUNTIF('Raw Data'!B$2:B$250,$B113)</f>
        <v>0</v>
      </c>
      <c r="E113">
        <f>COUNTIF('Raw Data'!C$2:C$250,$B113)</f>
        <v>0</v>
      </c>
      <c r="F113">
        <f>COUNTIF('Raw Data'!D$2:D$250,$B113)</f>
        <v>0</v>
      </c>
      <c r="G113">
        <f>COUNTIF('Raw Data'!E$2:E$250,$B113)</f>
        <v>0</v>
      </c>
      <c r="H113">
        <f>COUNTIF('Raw Data'!F$2:F$250,$B113)</f>
        <v>4</v>
      </c>
      <c r="I113">
        <f>COUNTIF('Raw Data'!G$2:G$250,$B113)</f>
        <v>0</v>
      </c>
      <c r="J113">
        <f>COUNTIF('Raw Data'!H$2:H$250,$B113)</f>
        <v>0</v>
      </c>
      <c r="K113">
        <f>COUNTIF('Raw Data'!I$2:I$250,$B113)</f>
        <v>0</v>
      </c>
      <c r="L113">
        <f>COUNTIF('Raw Data'!J$2:J$250,$B113)</f>
        <v>0</v>
      </c>
      <c r="M113">
        <f>COUNTIF('Raw Data'!K$2:K$250,$B113)</f>
        <v>0</v>
      </c>
      <c r="N113">
        <f>COUNTIF('Raw Data'!L$2:L$250,$B113)</f>
        <v>0</v>
      </c>
      <c r="O113">
        <f>COUNTIF('Raw Data'!M$2:M$250,$B113)</f>
        <v>0</v>
      </c>
      <c r="P113">
        <f>COUNTIF('Raw Data'!N$2:N$250,$B113)</f>
        <v>3</v>
      </c>
      <c r="Q113">
        <f>COUNTIF('Raw Data'!O$2:O$250,$B113)</f>
        <v>0</v>
      </c>
      <c r="R113">
        <f>COUNTIF('Raw Data'!P$2:P$250,$B113)</f>
        <v>0</v>
      </c>
      <c r="S113">
        <f>COUNTIF('Raw Data'!Q$2:Q$250,$B113)</f>
        <v>0</v>
      </c>
      <c r="T113">
        <f>COUNTIF('Raw Data'!R$2:R$250,$B113)</f>
        <v>0</v>
      </c>
      <c r="U113">
        <f>COUNTIF('Raw Data'!S$2:S$250,$B113)</f>
        <v>0</v>
      </c>
      <c r="V113">
        <f>COUNTIF('Raw Data'!T$2:T$250,$B113)</f>
        <v>0</v>
      </c>
      <c r="W113">
        <f>COUNTIF('Raw Data'!U$2:U$250,$B113)</f>
        <v>0</v>
      </c>
      <c r="X113">
        <f>COUNTIF('Raw Data'!V$2:V$250,$B113)</f>
        <v>0</v>
      </c>
      <c r="Y113">
        <f>COUNTIF('Raw Data'!W$2:W$250,$B113)</f>
        <v>0</v>
      </c>
      <c r="Z113">
        <f>COUNTIF('Raw Data'!X$2:X$250,$B113)</f>
        <v>0</v>
      </c>
      <c r="AA113">
        <f>COUNTIF('Raw Data'!Y$2:Y$250,$B113)</f>
        <v>0</v>
      </c>
      <c r="AB113">
        <f>COUNTIF('Raw Data'!Z$2:Z$250,$B113)</f>
        <v>1</v>
      </c>
      <c r="AC113">
        <f>COUNTIF('Raw Data'!AA$2:AA$250,$B113)</f>
        <v>0</v>
      </c>
      <c r="AD113">
        <f>COUNTIF('Raw Data'!AB$2:AB$250,$B113)</f>
        <v>0</v>
      </c>
      <c r="AE113">
        <f>COUNTIF('Raw Data'!AC$2:AC$250,$B113)</f>
        <v>0</v>
      </c>
      <c r="AF113">
        <f>COUNTIF('Raw Data'!AD$2:AD$250,$B113)</f>
        <v>0</v>
      </c>
    </row>
    <row r="114" spans="1:32" ht="12.75">
      <c r="A114" t="s">
        <v>38</v>
      </c>
      <c r="B114" s="3">
        <f t="shared" si="3"/>
        <v>113</v>
      </c>
      <c r="C114">
        <f>COUNTIF('Raw Data'!A$2:A$250,$B114)</f>
        <v>0</v>
      </c>
      <c r="D114">
        <f>COUNTIF('Raw Data'!B$2:B$250,$B114)</f>
        <v>0</v>
      </c>
      <c r="E114">
        <f>COUNTIF('Raw Data'!C$2:C$250,$B114)</f>
        <v>0</v>
      </c>
      <c r="F114">
        <f>COUNTIF('Raw Data'!D$2:D$250,$B114)</f>
        <v>0</v>
      </c>
      <c r="G114">
        <f>COUNTIF('Raw Data'!E$2:E$250,$B114)</f>
        <v>0</v>
      </c>
      <c r="H114">
        <f>COUNTIF('Raw Data'!F$2:F$250,$B114)</f>
        <v>0</v>
      </c>
      <c r="I114">
        <f>COUNTIF('Raw Data'!G$2:G$250,$B114)</f>
        <v>0</v>
      </c>
      <c r="J114">
        <f>COUNTIF('Raw Data'!H$2:H$250,$B114)</f>
        <v>0</v>
      </c>
      <c r="K114">
        <f>COUNTIF('Raw Data'!I$2:I$250,$B114)</f>
        <v>0</v>
      </c>
      <c r="L114">
        <f>COUNTIF('Raw Data'!J$2:J$250,$B114)</f>
        <v>0</v>
      </c>
      <c r="M114">
        <f>COUNTIF('Raw Data'!K$2:K$250,$B114)</f>
        <v>0</v>
      </c>
      <c r="N114">
        <f>COUNTIF('Raw Data'!L$2:L$250,$B114)</f>
        <v>0</v>
      </c>
      <c r="O114">
        <f>COUNTIF('Raw Data'!M$2:M$250,$B114)</f>
        <v>0</v>
      </c>
      <c r="P114">
        <f>COUNTIF('Raw Data'!N$2:N$250,$B114)</f>
        <v>0</v>
      </c>
      <c r="Q114">
        <f>COUNTIF('Raw Data'!O$2:O$250,$B114)</f>
        <v>0</v>
      </c>
      <c r="R114">
        <f>COUNTIF('Raw Data'!P$2:P$250,$B114)</f>
        <v>2</v>
      </c>
      <c r="S114">
        <f>COUNTIF('Raw Data'!Q$2:Q$250,$B114)</f>
        <v>3</v>
      </c>
      <c r="T114">
        <f>COUNTIF('Raw Data'!R$2:R$250,$B114)</f>
        <v>0</v>
      </c>
      <c r="U114">
        <f>COUNTIF('Raw Data'!S$2:S$250,$B114)</f>
        <v>0</v>
      </c>
      <c r="V114">
        <f>COUNTIF('Raw Data'!T$2:T$250,$B114)</f>
        <v>0</v>
      </c>
      <c r="W114">
        <f>COUNTIF('Raw Data'!U$2:U$250,$B114)</f>
        <v>0</v>
      </c>
      <c r="X114">
        <f>COUNTIF('Raw Data'!V$2:V$250,$B114)</f>
        <v>0</v>
      </c>
      <c r="Y114">
        <f>COUNTIF('Raw Data'!W$2:W$250,$B114)</f>
        <v>0</v>
      </c>
      <c r="Z114">
        <f>COUNTIF('Raw Data'!X$2:X$250,$B114)</f>
        <v>0</v>
      </c>
      <c r="AA114">
        <f>COUNTIF('Raw Data'!Y$2:Y$250,$B114)</f>
        <v>2</v>
      </c>
      <c r="AB114">
        <f>COUNTIF('Raw Data'!Z$2:Z$250,$B114)</f>
        <v>0</v>
      </c>
      <c r="AC114">
        <f>COUNTIF('Raw Data'!AA$2:AA$250,$B114)</f>
        <v>1</v>
      </c>
      <c r="AD114">
        <f>COUNTIF('Raw Data'!AB$2:AB$250,$B114)</f>
        <v>0</v>
      </c>
      <c r="AE114">
        <f>COUNTIF('Raw Data'!AC$2:AC$250,$B114)</f>
        <v>1</v>
      </c>
      <c r="AF114">
        <f>COUNTIF('Raw Data'!AD$2:AD$250,$B114)</f>
        <v>0</v>
      </c>
    </row>
    <row r="115" spans="1:32" ht="12.75">
      <c r="A115" t="s">
        <v>38</v>
      </c>
      <c r="B115" s="3">
        <f t="shared" si="3"/>
        <v>114</v>
      </c>
      <c r="C115">
        <f>COUNTIF('Raw Data'!A$2:A$250,$B115)</f>
        <v>0</v>
      </c>
      <c r="D115">
        <f>COUNTIF('Raw Data'!B$2:B$250,$B115)</f>
        <v>0</v>
      </c>
      <c r="E115">
        <f>COUNTIF('Raw Data'!C$2:C$250,$B115)</f>
        <v>0</v>
      </c>
      <c r="F115">
        <f>COUNTIF('Raw Data'!D$2:D$250,$B115)</f>
        <v>4</v>
      </c>
      <c r="G115">
        <f>COUNTIF('Raw Data'!E$2:E$250,$B115)</f>
        <v>0</v>
      </c>
      <c r="H115">
        <f>COUNTIF('Raw Data'!F$2:F$250,$B115)</f>
        <v>0</v>
      </c>
      <c r="I115">
        <f>COUNTIF('Raw Data'!G$2:G$250,$B115)</f>
        <v>0</v>
      </c>
      <c r="J115">
        <f>COUNTIF('Raw Data'!H$2:H$250,$B115)</f>
        <v>0</v>
      </c>
      <c r="K115">
        <f>COUNTIF('Raw Data'!I$2:I$250,$B115)</f>
        <v>0</v>
      </c>
      <c r="L115">
        <f>COUNTIF('Raw Data'!J$2:J$250,$B115)</f>
        <v>0</v>
      </c>
      <c r="M115">
        <f>COUNTIF('Raw Data'!K$2:K$250,$B115)</f>
        <v>0</v>
      </c>
      <c r="N115">
        <f>COUNTIF('Raw Data'!L$2:L$250,$B115)</f>
        <v>0</v>
      </c>
      <c r="O115">
        <f>COUNTIF('Raw Data'!M$2:M$250,$B115)</f>
        <v>0</v>
      </c>
      <c r="P115">
        <f>COUNTIF('Raw Data'!N$2:N$250,$B115)</f>
        <v>0</v>
      </c>
      <c r="Q115">
        <f>COUNTIF('Raw Data'!O$2:O$250,$B115)</f>
        <v>0</v>
      </c>
      <c r="R115">
        <f>COUNTIF('Raw Data'!P$2:P$250,$B115)</f>
        <v>0</v>
      </c>
      <c r="S115">
        <f>COUNTIF('Raw Data'!Q$2:Q$250,$B115)</f>
        <v>0</v>
      </c>
      <c r="T115">
        <f>COUNTIF('Raw Data'!R$2:R$250,$B115)</f>
        <v>0</v>
      </c>
      <c r="U115">
        <f>COUNTIF('Raw Data'!S$2:S$250,$B115)</f>
        <v>0</v>
      </c>
      <c r="V115">
        <f>COUNTIF('Raw Data'!T$2:T$250,$B115)</f>
        <v>0</v>
      </c>
      <c r="W115">
        <f>COUNTIF('Raw Data'!U$2:U$250,$B115)</f>
        <v>0</v>
      </c>
      <c r="X115">
        <f>COUNTIF('Raw Data'!V$2:V$250,$B115)</f>
        <v>0</v>
      </c>
      <c r="Y115">
        <f>COUNTIF('Raw Data'!W$2:W$250,$B115)</f>
        <v>0</v>
      </c>
      <c r="Z115">
        <f>COUNTIF('Raw Data'!X$2:X$250,$B115)</f>
        <v>0</v>
      </c>
      <c r="AA115">
        <f>COUNTIF('Raw Data'!Y$2:Y$250,$B115)</f>
        <v>0</v>
      </c>
      <c r="AB115">
        <f>COUNTIF('Raw Data'!Z$2:Z$250,$B115)</f>
        <v>0</v>
      </c>
      <c r="AC115">
        <f>COUNTIF('Raw Data'!AA$2:AA$250,$B115)</f>
        <v>0</v>
      </c>
      <c r="AD115">
        <f>COUNTIF('Raw Data'!AB$2:AB$250,$B115)</f>
        <v>1</v>
      </c>
      <c r="AE115">
        <f>COUNTIF('Raw Data'!AC$2:AC$250,$B115)</f>
        <v>0</v>
      </c>
      <c r="AF115">
        <f>COUNTIF('Raw Data'!AD$2:AD$250,$B115)</f>
        <v>0</v>
      </c>
    </row>
    <row r="116" spans="1:32" ht="12.75">
      <c r="A116" t="s">
        <v>38</v>
      </c>
      <c r="B116" s="3">
        <f t="shared" si="3"/>
        <v>115</v>
      </c>
      <c r="C116">
        <f>COUNTIF('Raw Data'!A$2:A$250,$B116)</f>
        <v>0</v>
      </c>
      <c r="D116">
        <f>COUNTIF('Raw Data'!B$2:B$250,$B116)</f>
        <v>0</v>
      </c>
      <c r="E116">
        <f>COUNTIF('Raw Data'!C$2:C$250,$B116)</f>
        <v>0</v>
      </c>
      <c r="F116">
        <f>COUNTIF('Raw Data'!D$2:D$250,$B116)</f>
        <v>0</v>
      </c>
      <c r="G116">
        <f>COUNTIF('Raw Data'!E$2:E$250,$B116)</f>
        <v>0</v>
      </c>
      <c r="H116">
        <f>COUNTIF('Raw Data'!F$2:F$250,$B116)</f>
        <v>2</v>
      </c>
      <c r="I116">
        <f>COUNTIF('Raw Data'!G$2:G$250,$B116)</f>
        <v>0</v>
      </c>
      <c r="J116">
        <f>COUNTIF('Raw Data'!H$2:H$250,$B116)</f>
        <v>0</v>
      </c>
      <c r="K116">
        <f>COUNTIF('Raw Data'!I$2:I$250,$B116)</f>
        <v>0</v>
      </c>
      <c r="L116">
        <f>COUNTIF('Raw Data'!J$2:J$250,$B116)</f>
        <v>0</v>
      </c>
      <c r="M116">
        <f>COUNTIF('Raw Data'!K$2:K$250,$B116)</f>
        <v>0</v>
      </c>
      <c r="N116">
        <f>COUNTIF('Raw Data'!L$2:L$250,$B116)</f>
        <v>0</v>
      </c>
      <c r="O116">
        <f>COUNTIF('Raw Data'!M$2:M$250,$B116)</f>
        <v>0</v>
      </c>
      <c r="P116">
        <f>COUNTIF('Raw Data'!N$2:N$250,$B116)</f>
        <v>0</v>
      </c>
      <c r="Q116">
        <f>COUNTIF('Raw Data'!O$2:O$250,$B116)</f>
        <v>1</v>
      </c>
      <c r="R116">
        <f>COUNTIF('Raw Data'!P$2:P$250,$B116)</f>
        <v>0</v>
      </c>
      <c r="S116">
        <f>COUNTIF('Raw Data'!Q$2:Q$250,$B116)</f>
        <v>0</v>
      </c>
      <c r="T116">
        <f>COUNTIF('Raw Data'!R$2:R$250,$B116)</f>
        <v>0</v>
      </c>
      <c r="U116">
        <f>COUNTIF('Raw Data'!S$2:S$250,$B116)</f>
        <v>0</v>
      </c>
      <c r="V116">
        <f>COUNTIF('Raw Data'!T$2:T$250,$B116)</f>
        <v>0</v>
      </c>
      <c r="W116">
        <f>COUNTIF('Raw Data'!U$2:U$250,$B116)</f>
        <v>0</v>
      </c>
      <c r="X116">
        <f>COUNTIF('Raw Data'!V$2:V$250,$B116)</f>
        <v>1</v>
      </c>
      <c r="Y116">
        <f>COUNTIF('Raw Data'!W$2:W$250,$B116)</f>
        <v>0</v>
      </c>
      <c r="Z116">
        <f>COUNTIF('Raw Data'!X$2:X$250,$B116)</f>
        <v>0</v>
      </c>
      <c r="AA116">
        <f>COUNTIF('Raw Data'!Y$2:Y$250,$B116)</f>
        <v>0</v>
      </c>
      <c r="AB116">
        <f>COUNTIF('Raw Data'!Z$2:Z$250,$B116)</f>
        <v>1</v>
      </c>
      <c r="AC116">
        <f>COUNTIF('Raw Data'!AA$2:AA$250,$B116)</f>
        <v>0</v>
      </c>
      <c r="AD116">
        <f>COUNTIF('Raw Data'!AB$2:AB$250,$B116)</f>
        <v>0</v>
      </c>
      <c r="AE116">
        <f>COUNTIF('Raw Data'!AC$2:AC$250,$B116)</f>
        <v>0</v>
      </c>
      <c r="AF116">
        <f>COUNTIF('Raw Data'!AD$2:AD$250,$B116)</f>
        <v>0</v>
      </c>
    </row>
    <row r="117" spans="1:32" ht="12.75">
      <c r="A117" t="s">
        <v>38</v>
      </c>
      <c r="B117" s="3">
        <f t="shared" si="3"/>
        <v>116</v>
      </c>
      <c r="C117">
        <f>COUNTIF('Raw Data'!A$2:A$250,$B117)</f>
        <v>0</v>
      </c>
      <c r="D117">
        <f>COUNTIF('Raw Data'!B$2:B$250,$B117)</f>
        <v>0</v>
      </c>
      <c r="E117">
        <f>COUNTIF('Raw Data'!C$2:C$250,$B117)</f>
        <v>0</v>
      </c>
      <c r="F117">
        <f>COUNTIF('Raw Data'!D$2:D$250,$B117)</f>
        <v>0</v>
      </c>
      <c r="G117">
        <f>COUNTIF('Raw Data'!E$2:E$250,$B117)</f>
        <v>0</v>
      </c>
      <c r="H117">
        <f>COUNTIF('Raw Data'!F$2:F$250,$B117)</f>
        <v>0</v>
      </c>
      <c r="I117">
        <f>COUNTIF('Raw Data'!G$2:G$250,$B117)</f>
        <v>0</v>
      </c>
      <c r="J117">
        <f>COUNTIF('Raw Data'!H$2:H$250,$B117)</f>
        <v>0</v>
      </c>
      <c r="K117">
        <f>COUNTIF('Raw Data'!I$2:I$250,$B117)</f>
        <v>0</v>
      </c>
      <c r="L117">
        <f>COUNTIF('Raw Data'!J$2:J$250,$B117)</f>
        <v>0</v>
      </c>
      <c r="M117">
        <f>COUNTIF('Raw Data'!K$2:K$250,$B117)</f>
        <v>0</v>
      </c>
      <c r="N117">
        <f>COUNTIF('Raw Data'!L$2:L$250,$B117)</f>
        <v>0</v>
      </c>
      <c r="O117">
        <f>COUNTIF('Raw Data'!M$2:M$250,$B117)</f>
        <v>0</v>
      </c>
      <c r="P117">
        <f>COUNTIF('Raw Data'!N$2:N$250,$B117)</f>
        <v>0</v>
      </c>
      <c r="Q117">
        <f>COUNTIF('Raw Data'!O$2:O$250,$B117)</f>
        <v>0</v>
      </c>
      <c r="R117">
        <f>COUNTIF('Raw Data'!P$2:P$250,$B117)</f>
        <v>2</v>
      </c>
      <c r="S117">
        <f>COUNTIF('Raw Data'!Q$2:Q$250,$B117)</f>
        <v>3</v>
      </c>
      <c r="T117">
        <f>COUNTIF('Raw Data'!R$2:R$250,$B117)</f>
        <v>0</v>
      </c>
      <c r="U117">
        <f>COUNTIF('Raw Data'!S$2:S$250,$B117)</f>
        <v>0</v>
      </c>
      <c r="V117">
        <f>COUNTIF('Raw Data'!T$2:T$250,$B117)</f>
        <v>0</v>
      </c>
      <c r="W117">
        <f>COUNTIF('Raw Data'!U$2:U$250,$B117)</f>
        <v>0</v>
      </c>
      <c r="X117">
        <f>COUNTIF('Raw Data'!V$2:V$250,$B117)</f>
        <v>0</v>
      </c>
      <c r="Y117">
        <f>COUNTIF('Raw Data'!W$2:W$250,$B117)</f>
        <v>0</v>
      </c>
      <c r="Z117">
        <f>COUNTIF('Raw Data'!X$2:X$250,$B117)</f>
        <v>0</v>
      </c>
      <c r="AA117">
        <f>COUNTIF('Raw Data'!Y$2:Y$250,$B117)</f>
        <v>2</v>
      </c>
      <c r="AB117">
        <f>COUNTIF('Raw Data'!Z$2:Z$250,$B117)</f>
        <v>0</v>
      </c>
      <c r="AC117">
        <f>COUNTIF('Raw Data'!AA$2:AA$250,$B117)</f>
        <v>0</v>
      </c>
      <c r="AD117">
        <f>COUNTIF('Raw Data'!AB$2:AB$250,$B117)</f>
        <v>0</v>
      </c>
      <c r="AE117">
        <f>COUNTIF('Raw Data'!AC$2:AC$250,$B117)</f>
        <v>1</v>
      </c>
      <c r="AF117">
        <f>COUNTIF('Raw Data'!AD$2:AD$250,$B117)</f>
        <v>0</v>
      </c>
    </row>
    <row r="118" spans="1:32" ht="12.75">
      <c r="A118" t="s">
        <v>38</v>
      </c>
      <c r="B118" s="3">
        <f t="shared" si="3"/>
        <v>117</v>
      </c>
      <c r="C118">
        <f>COUNTIF('Raw Data'!A$2:A$250,$B118)</f>
        <v>0</v>
      </c>
      <c r="D118">
        <f>COUNTIF('Raw Data'!B$2:B$250,$B118)</f>
        <v>1</v>
      </c>
      <c r="E118">
        <f>COUNTIF('Raw Data'!C$2:C$250,$B118)</f>
        <v>0</v>
      </c>
      <c r="F118">
        <f>COUNTIF('Raw Data'!D$2:D$250,$B118)</f>
        <v>0</v>
      </c>
      <c r="G118">
        <f>COUNTIF('Raw Data'!E$2:E$250,$B118)</f>
        <v>0</v>
      </c>
      <c r="H118">
        <f>COUNTIF('Raw Data'!F$2:F$250,$B118)</f>
        <v>0</v>
      </c>
      <c r="I118">
        <f>COUNTIF('Raw Data'!G$2:G$250,$B118)</f>
        <v>0</v>
      </c>
      <c r="J118">
        <f>COUNTIF('Raw Data'!H$2:H$250,$B118)</f>
        <v>0</v>
      </c>
      <c r="K118">
        <f>COUNTIF('Raw Data'!I$2:I$250,$B118)</f>
        <v>0</v>
      </c>
      <c r="L118">
        <f>COUNTIF('Raw Data'!J$2:J$250,$B118)</f>
        <v>0</v>
      </c>
      <c r="M118">
        <f>COUNTIF('Raw Data'!K$2:K$250,$B118)</f>
        <v>0</v>
      </c>
      <c r="N118">
        <f>COUNTIF('Raw Data'!L$2:L$250,$B118)</f>
        <v>1</v>
      </c>
      <c r="O118">
        <f>COUNTIF('Raw Data'!M$2:M$250,$B118)</f>
        <v>0</v>
      </c>
      <c r="P118">
        <f>COUNTIF('Raw Data'!N$2:N$250,$B118)</f>
        <v>0</v>
      </c>
      <c r="Q118">
        <f>COUNTIF('Raw Data'!O$2:O$250,$B118)</f>
        <v>0</v>
      </c>
      <c r="R118">
        <f>COUNTIF('Raw Data'!P$2:P$250,$B118)</f>
        <v>0</v>
      </c>
      <c r="S118">
        <f>COUNTIF('Raw Data'!Q$2:Q$250,$B118)</f>
        <v>1</v>
      </c>
      <c r="T118">
        <f>COUNTIF('Raw Data'!R$2:R$250,$B118)</f>
        <v>0</v>
      </c>
      <c r="U118">
        <f>COUNTIF('Raw Data'!S$2:S$250,$B118)</f>
        <v>0</v>
      </c>
      <c r="V118">
        <f>COUNTIF('Raw Data'!T$2:T$250,$B118)</f>
        <v>0</v>
      </c>
      <c r="W118">
        <f>COUNTIF('Raw Data'!U$2:U$250,$B118)</f>
        <v>0</v>
      </c>
      <c r="X118">
        <f>COUNTIF('Raw Data'!V$2:V$250,$B118)</f>
        <v>0</v>
      </c>
      <c r="Y118">
        <f>COUNTIF('Raw Data'!W$2:W$250,$B118)</f>
        <v>0</v>
      </c>
      <c r="Z118">
        <f>COUNTIF('Raw Data'!X$2:X$250,$B118)</f>
        <v>0</v>
      </c>
      <c r="AA118">
        <f>COUNTIF('Raw Data'!Y$2:Y$250,$B118)</f>
        <v>0</v>
      </c>
      <c r="AB118">
        <f>COUNTIF('Raw Data'!Z$2:Z$250,$B118)</f>
        <v>0</v>
      </c>
      <c r="AC118">
        <f>COUNTIF('Raw Data'!AA$2:AA$250,$B118)</f>
        <v>0</v>
      </c>
      <c r="AD118">
        <f>COUNTIF('Raw Data'!AB$2:AB$250,$B118)</f>
        <v>0</v>
      </c>
      <c r="AE118">
        <f>COUNTIF('Raw Data'!AC$2:AC$250,$B118)</f>
        <v>1</v>
      </c>
      <c r="AF118">
        <f>COUNTIF('Raw Data'!AD$2:AD$250,$B118)</f>
        <v>2</v>
      </c>
    </row>
    <row r="119" spans="1:32" ht="12.75">
      <c r="A119" t="s">
        <v>38</v>
      </c>
      <c r="B119" s="3">
        <f t="shared" si="3"/>
        <v>118</v>
      </c>
      <c r="C119">
        <f>COUNTIF('Raw Data'!A$2:A$250,$B119)</f>
        <v>0</v>
      </c>
      <c r="D119">
        <f>COUNTIF('Raw Data'!B$2:B$250,$B119)</f>
        <v>0</v>
      </c>
      <c r="E119">
        <f>COUNTIF('Raw Data'!C$2:C$250,$B119)</f>
        <v>0</v>
      </c>
      <c r="F119">
        <f>COUNTIF('Raw Data'!D$2:D$250,$B119)</f>
        <v>0</v>
      </c>
      <c r="G119">
        <f>COUNTIF('Raw Data'!E$2:E$250,$B119)</f>
        <v>1</v>
      </c>
      <c r="H119">
        <f>COUNTIF('Raw Data'!F$2:F$250,$B119)</f>
        <v>0</v>
      </c>
      <c r="I119">
        <f>COUNTIF('Raw Data'!G$2:G$250,$B119)</f>
        <v>0</v>
      </c>
      <c r="J119">
        <f>COUNTIF('Raw Data'!H$2:H$250,$B119)</f>
        <v>0</v>
      </c>
      <c r="K119">
        <f>COUNTIF('Raw Data'!I$2:I$250,$B119)</f>
        <v>0</v>
      </c>
      <c r="L119">
        <f>COUNTIF('Raw Data'!J$2:J$250,$B119)</f>
        <v>0</v>
      </c>
      <c r="M119">
        <f>COUNTIF('Raw Data'!K$2:K$250,$B119)</f>
        <v>0</v>
      </c>
      <c r="N119">
        <f>COUNTIF('Raw Data'!L$2:L$250,$B119)</f>
        <v>0</v>
      </c>
      <c r="O119">
        <f>COUNTIF('Raw Data'!M$2:M$250,$B119)</f>
        <v>0</v>
      </c>
      <c r="P119">
        <f>COUNTIF('Raw Data'!N$2:N$250,$B119)</f>
        <v>0</v>
      </c>
      <c r="Q119">
        <f>COUNTIF('Raw Data'!O$2:O$250,$B119)</f>
        <v>4</v>
      </c>
      <c r="R119">
        <f>COUNTIF('Raw Data'!P$2:P$250,$B119)</f>
        <v>0</v>
      </c>
      <c r="S119">
        <f>COUNTIF('Raw Data'!Q$2:Q$250,$B119)</f>
        <v>0</v>
      </c>
      <c r="T119">
        <f>COUNTIF('Raw Data'!R$2:R$250,$B119)</f>
        <v>0</v>
      </c>
      <c r="U119">
        <f>COUNTIF('Raw Data'!S$2:S$250,$B119)</f>
        <v>0</v>
      </c>
      <c r="V119">
        <f>COUNTIF('Raw Data'!T$2:T$250,$B119)</f>
        <v>0</v>
      </c>
      <c r="W119">
        <f>COUNTIF('Raw Data'!U$2:U$250,$B119)</f>
        <v>0</v>
      </c>
      <c r="X119">
        <f>COUNTIF('Raw Data'!V$2:V$250,$B119)</f>
        <v>0</v>
      </c>
      <c r="Y119">
        <f>COUNTIF('Raw Data'!W$2:W$250,$B119)</f>
        <v>0</v>
      </c>
      <c r="Z119">
        <f>COUNTIF('Raw Data'!X$2:X$250,$B119)</f>
        <v>0</v>
      </c>
      <c r="AA119">
        <f>COUNTIF('Raw Data'!Y$2:Y$250,$B119)</f>
        <v>0</v>
      </c>
      <c r="AB119">
        <f>COUNTIF('Raw Data'!Z$2:Z$250,$B119)</f>
        <v>0</v>
      </c>
      <c r="AC119">
        <f>COUNTIF('Raw Data'!AA$2:AA$250,$B119)</f>
        <v>0</v>
      </c>
      <c r="AD119">
        <f>COUNTIF('Raw Data'!AB$2:AB$250,$B119)</f>
        <v>0</v>
      </c>
      <c r="AE119">
        <f>COUNTIF('Raw Data'!AC$2:AC$250,$B119)</f>
        <v>0</v>
      </c>
      <c r="AF119">
        <f>COUNTIF('Raw Data'!AD$2:AD$250,$B119)</f>
        <v>0</v>
      </c>
    </row>
    <row r="120" spans="1:32" ht="12.75">
      <c r="A120" t="s">
        <v>38</v>
      </c>
      <c r="B120" s="3">
        <f t="shared" si="3"/>
        <v>119</v>
      </c>
      <c r="C120">
        <f>COUNTIF('Raw Data'!A$2:A$250,$B120)</f>
        <v>0</v>
      </c>
      <c r="D120">
        <f>COUNTIF('Raw Data'!B$2:B$250,$B120)</f>
        <v>0</v>
      </c>
      <c r="E120">
        <f>COUNTIF('Raw Data'!C$2:C$250,$B120)</f>
        <v>0</v>
      </c>
      <c r="F120">
        <f>COUNTIF('Raw Data'!D$2:D$250,$B120)</f>
        <v>0</v>
      </c>
      <c r="G120">
        <f>COUNTIF('Raw Data'!E$2:E$250,$B120)</f>
        <v>0</v>
      </c>
      <c r="H120">
        <f>COUNTIF('Raw Data'!F$2:F$250,$B120)</f>
        <v>0</v>
      </c>
      <c r="I120">
        <f>COUNTIF('Raw Data'!G$2:G$250,$B120)</f>
        <v>0</v>
      </c>
      <c r="J120">
        <f>COUNTIF('Raw Data'!H$2:H$250,$B120)</f>
        <v>0</v>
      </c>
      <c r="K120">
        <f>COUNTIF('Raw Data'!I$2:I$250,$B120)</f>
        <v>4</v>
      </c>
      <c r="L120">
        <f>COUNTIF('Raw Data'!J$2:J$250,$B120)</f>
        <v>0</v>
      </c>
      <c r="M120">
        <f>COUNTIF('Raw Data'!K$2:K$250,$B120)</f>
        <v>0</v>
      </c>
      <c r="N120">
        <f>COUNTIF('Raw Data'!L$2:L$250,$B120)</f>
        <v>0</v>
      </c>
      <c r="O120">
        <f>COUNTIF('Raw Data'!M$2:M$250,$B120)</f>
        <v>0</v>
      </c>
      <c r="P120">
        <f>COUNTIF('Raw Data'!N$2:N$250,$B120)</f>
        <v>0</v>
      </c>
      <c r="Q120">
        <f>COUNTIF('Raw Data'!O$2:O$250,$B120)</f>
        <v>0</v>
      </c>
      <c r="R120">
        <f>COUNTIF('Raw Data'!P$2:P$250,$B120)</f>
        <v>0</v>
      </c>
      <c r="S120">
        <f>COUNTIF('Raw Data'!Q$2:Q$250,$B120)</f>
        <v>0</v>
      </c>
      <c r="T120">
        <f>COUNTIF('Raw Data'!R$2:R$250,$B120)</f>
        <v>1</v>
      </c>
      <c r="U120">
        <f>COUNTIF('Raw Data'!S$2:S$250,$B120)</f>
        <v>0</v>
      </c>
      <c r="V120">
        <f>COUNTIF('Raw Data'!T$2:T$250,$B120)</f>
        <v>0</v>
      </c>
      <c r="W120">
        <f>COUNTIF('Raw Data'!U$2:U$250,$B120)</f>
        <v>0</v>
      </c>
      <c r="X120">
        <f>COUNTIF('Raw Data'!V$2:V$250,$B120)</f>
        <v>0</v>
      </c>
      <c r="Y120">
        <f>COUNTIF('Raw Data'!W$2:W$250,$B120)</f>
        <v>0</v>
      </c>
      <c r="Z120">
        <f>COUNTIF('Raw Data'!X$2:X$250,$B120)</f>
        <v>0</v>
      </c>
      <c r="AA120">
        <f>COUNTIF('Raw Data'!Y$2:Y$250,$B120)</f>
        <v>0</v>
      </c>
      <c r="AB120">
        <f>COUNTIF('Raw Data'!Z$2:Z$250,$B120)</f>
        <v>0</v>
      </c>
      <c r="AC120">
        <f>COUNTIF('Raw Data'!AA$2:AA$250,$B120)</f>
        <v>0</v>
      </c>
      <c r="AD120">
        <f>COUNTIF('Raw Data'!AB$2:AB$250,$B120)</f>
        <v>0</v>
      </c>
      <c r="AE120">
        <f>COUNTIF('Raw Data'!AC$2:AC$250,$B120)</f>
        <v>1</v>
      </c>
      <c r="AF120">
        <f>COUNTIF('Raw Data'!AD$2:AD$250,$B120)</f>
        <v>0</v>
      </c>
    </row>
    <row r="121" spans="1:32" ht="12.75">
      <c r="A121" t="s">
        <v>38</v>
      </c>
      <c r="B121" s="3">
        <f t="shared" si="3"/>
        <v>120</v>
      </c>
      <c r="C121">
        <f>COUNTIF('Raw Data'!A$2:A$250,$B121)</f>
        <v>0</v>
      </c>
      <c r="D121">
        <f>COUNTIF('Raw Data'!B$2:B$250,$B121)</f>
        <v>0</v>
      </c>
      <c r="E121">
        <f>COUNTIF('Raw Data'!C$2:C$250,$B121)</f>
        <v>0</v>
      </c>
      <c r="F121">
        <f>COUNTIF('Raw Data'!D$2:D$250,$B121)</f>
        <v>4</v>
      </c>
      <c r="G121">
        <f>COUNTIF('Raw Data'!E$2:E$250,$B121)</f>
        <v>0</v>
      </c>
      <c r="H121">
        <f>COUNTIF('Raw Data'!F$2:F$250,$B121)</f>
        <v>0</v>
      </c>
      <c r="I121">
        <f>COUNTIF('Raw Data'!G$2:G$250,$B121)</f>
        <v>0</v>
      </c>
      <c r="J121">
        <f>COUNTIF('Raw Data'!H$2:H$250,$B121)</f>
        <v>0</v>
      </c>
      <c r="K121">
        <f>COUNTIF('Raw Data'!I$2:I$250,$B121)</f>
        <v>0</v>
      </c>
      <c r="L121">
        <f>COUNTIF('Raw Data'!J$2:J$250,$B121)</f>
        <v>0</v>
      </c>
      <c r="M121">
        <f>COUNTIF('Raw Data'!K$2:K$250,$B121)</f>
        <v>0</v>
      </c>
      <c r="N121">
        <f>COUNTIF('Raw Data'!L$2:L$250,$B121)</f>
        <v>0</v>
      </c>
      <c r="O121">
        <f>COUNTIF('Raw Data'!M$2:M$250,$B121)</f>
        <v>0</v>
      </c>
      <c r="P121">
        <f>COUNTIF('Raw Data'!N$2:N$250,$B121)</f>
        <v>0</v>
      </c>
      <c r="Q121">
        <f>COUNTIF('Raw Data'!O$2:O$250,$B121)</f>
        <v>0</v>
      </c>
      <c r="R121">
        <f>COUNTIF('Raw Data'!P$2:P$250,$B121)</f>
        <v>0</v>
      </c>
      <c r="S121">
        <f>COUNTIF('Raw Data'!Q$2:Q$250,$B121)</f>
        <v>0</v>
      </c>
      <c r="T121">
        <f>COUNTIF('Raw Data'!R$2:R$250,$B121)</f>
        <v>0</v>
      </c>
      <c r="U121">
        <f>COUNTIF('Raw Data'!S$2:S$250,$B121)</f>
        <v>0</v>
      </c>
      <c r="V121">
        <f>COUNTIF('Raw Data'!T$2:T$250,$B121)</f>
        <v>0</v>
      </c>
      <c r="W121">
        <f>COUNTIF('Raw Data'!U$2:U$250,$B121)</f>
        <v>0</v>
      </c>
      <c r="X121">
        <f>COUNTIF('Raw Data'!V$2:V$250,$B121)</f>
        <v>0</v>
      </c>
      <c r="Y121">
        <f>COUNTIF('Raw Data'!W$2:W$250,$B121)</f>
        <v>0</v>
      </c>
      <c r="Z121">
        <f>COUNTIF('Raw Data'!X$2:X$250,$B121)</f>
        <v>0</v>
      </c>
      <c r="AA121">
        <f>COUNTIF('Raw Data'!Y$2:Y$250,$B121)</f>
        <v>0</v>
      </c>
      <c r="AB121">
        <f>COUNTIF('Raw Data'!Z$2:Z$250,$B121)</f>
        <v>0</v>
      </c>
      <c r="AC121">
        <f>COUNTIF('Raw Data'!AA$2:AA$250,$B121)</f>
        <v>0</v>
      </c>
      <c r="AD121">
        <f>COUNTIF('Raw Data'!AB$2:AB$250,$B121)</f>
        <v>1</v>
      </c>
      <c r="AE121">
        <f>COUNTIF('Raw Data'!AC$2:AC$250,$B121)</f>
        <v>0</v>
      </c>
      <c r="AF121">
        <f>COUNTIF('Raw Data'!AD$2:AD$250,$B121)</f>
        <v>0</v>
      </c>
    </row>
    <row r="122" spans="1:32" ht="12.75">
      <c r="A122" t="s">
        <v>38</v>
      </c>
      <c r="B122" s="3">
        <f t="shared" si="3"/>
        <v>121</v>
      </c>
      <c r="C122">
        <f>COUNTIF('Raw Data'!A$2:A$250,$B122)</f>
        <v>0</v>
      </c>
      <c r="D122">
        <f>COUNTIF('Raw Data'!B$2:B$250,$B122)</f>
        <v>0</v>
      </c>
      <c r="E122">
        <f>COUNTIF('Raw Data'!C$2:C$250,$B122)</f>
        <v>0</v>
      </c>
      <c r="F122">
        <f>COUNTIF('Raw Data'!D$2:D$250,$B122)</f>
        <v>0</v>
      </c>
      <c r="G122">
        <f>COUNTIF('Raw Data'!E$2:E$250,$B122)</f>
        <v>0</v>
      </c>
      <c r="H122">
        <f>COUNTIF('Raw Data'!F$2:F$250,$B122)</f>
        <v>0</v>
      </c>
      <c r="I122">
        <f>COUNTIF('Raw Data'!G$2:G$250,$B122)</f>
        <v>0</v>
      </c>
      <c r="J122">
        <f>COUNTIF('Raw Data'!H$2:H$250,$B122)</f>
        <v>0</v>
      </c>
      <c r="K122">
        <f>COUNTIF('Raw Data'!I$2:I$250,$B122)</f>
        <v>4</v>
      </c>
      <c r="L122">
        <f>COUNTIF('Raw Data'!J$2:J$250,$B122)</f>
        <v>0</v>
      </c>
      <c r="M122">
        <f>COUNTIF('Raw Data'!K$2:K$250,$B122)</f>
        <v>0</v>
      </c>
      <c r="N122">
        <f>COUNTIF('Raw Data'!L$2:L$250,$B122)</f>
        <v>0</v>
      </c>
      <c r="O122">
        <f>COUNTIF('Raw Data'!M$2:M$250,$B122)</f>
        <v>0</v>
      </c>
      <c r="P122">
        <f>COUNTIF('Raw Data'!N$2:N$250,$B122)</f>
        <v>0</v>
      </c>
      <c r="Q122">
        <f>COUNTIF('Raw Data'!O$2:O$250,$B122)</f>
        <v>0</v>
      </c>
      <c r="R122">
        <f>COUNTIF('Raw Data'!P$2:P$250,$B122)</f>
        <v>0</v>
      </c>
      <c r="S122">
        <f>COUNTIF('Raw Data'!Q$2:Q$250,$B122)</f>
        <v>0</v>
      </c>
      <c r="T122">
        <f>COUNTIF('Raw Data'!R$2:R$250,$B122)</f>
        <v>1</v>
      </c>
      <c r="U122">
        <f>COUNTIF('Raw Data'!S$2:S$250,$B122)</f>
        <v>0</v>
      </c>
      <c r="V122">
        <f>COUNTIF('Raw Data'!T$2:T$250,$B122)</f>
        <v>0</v>
      </c>
      <c r="W122">
        <f>COUNTIF('Raw Data'!U$2:U$250,$B122)</f>
        <v>0</v>
      </c>
      <c r="X122">
        <f>COUNTIF('Raw Data'!V$2:V$250,$B122)</f>
        <v>0</v>
      </c>
      <c r="Y122">
        <f>COUNTIF('Raw Data'!W$2:W$250,$B122)</f>
        <v>0</v>
      </c>
      <c r="Z122">
        <f>COUNTIF('Raw Data'!X$2:X$250,$B122)</f>
        <v>0</v>
      </c>
      <c r="AA122">
        <f>COUNTIF('Raw Data'!Y$2:Y$250,$B122)</f>
        <v>0</v>
      </c>
      <c r="AB122">
        <f>COUNTIF('Raw Data'!Z$2:Z$250,$B122)</f>
        <v>0</v>
      </c>
      <c r="AC122">
        <f>COUNTIF('Raw Data'!AA$2:AA$250,$B122)</f>
        <v>0</v>
      </c>
      <c r="AD122">
        <f>COUNTIF('Raw Data'!AB$2:AB$250,$B122)</f>
        <v>0</v>
      </c>
      <c r="AE122">
        <f>COUNTIF('Raw Data'!AC$2:AC$250,$B122)</f>
        <v>1</v>
      </c>
      <c r="AF122">
        <f>COUNTIF('Raw Data'!AD$2:AD$250,$B122)</f>
        <v>0</v>
      </c>
    </row>
    <row r="123" spans="1:32" ht="12.75">
      <c r="A123" t="s">
        <v>38</v>
      </c>
      <c r="B123" s="3">
        <f t="shared" si="3"/>
        <v>122</v>
      </c>
      <c r="C123">
        <f>COUNTIF('Raw Data'!A$2:A$250,$B123)</f>
        <v>0</v>
      </c>
      <c r="D123">
        <f>COUNTIF('Raw Data'!B$2:B$250,$B123)</f>
        <v>0</v>
      </c>
      <c r="E123">
        <f>COUNTIF('Raw Data'!C$2:C$250,$B123)</f>
        <v>0</v>
      </c>
      <c r="F123">
        <f>COUNTIF('Raw Data'!D$2:D$250,$B123)</f>
        <v>0</v>
      </c>
      <c r="G123">
        <f>COUNTIF('Raw Data'!E$2:E$250,$B123)</f>
        <v>0</v>
      </c>
      <c r="H123">
        <f>COUNTIF('Raw Data'!F$2:F$250,$B123)</f>
        <v>0</v>
      </c>
      <c r="I123">
        <f>COUNTIF('Raw Data'!G$2:G$250,$B123)</f>
        <v>0</v>
      </c>
      <c r="J123">
        <f>COUNTIF('Raw Data'!H$2:H$250,$B123)</f>
        <v>5</v>
      </c>
      <c r="K123">
        <f>COUNTIF('Raw Data'!I$2:I$250,$B123)</f>
        <v>0</v>
      </c>
      <c r="L123">
        <f>COUNTIF('Raw Data'!J$2:J$250,$B123)</f>
        <v>1</v>
      </c>
      <c r="M123">
        <f>COUNTIF('Raw Data'!K$2:K$250,$B123)</f>
        <v>0</v>
      </c>
      <c r="N123">
        <f>COUNTIF('Raw Data'!L$2:L$250,$B123)</f>
        <v>0</v>
      </c>
      <c r="O123">
        <f>COUNTIF('Raw Data'!M$2:M$250,$B123)</f>
        <v>0</v>
      </c>
      <c r="P123">
        <f>COUNTIF('Raw Data'!N$2:N$250,$B123)</f>
        <v>0</v>
      </c>
      <c r="Q123">
        <f>COUNTIF('Raw Data'!O$2:O$250,$B123)</f>
        <v>0</v>
      </c>
      <c r="R123">
        <f>COUNTIF('Raw Data'!P$2:P$250,$B123)</f>
        <v>0</v>
      </c>
      <c r="S123">
        <f>COUNTIF('Raw Data'!Q$2:Q$250,$B123)</f>
        <v>0</v>
      </c>
      <c r="T123">
        <f>COUNTIF('Raw Data'!R$2:R$250,$B123)</f>
        <v>0</v>
      </c>
      <c r="U123">
        <f>COUNTIF('Raw Data'!S$2:S$250,$B123)</f>
        <v>0</v>
      </c>
      <c r="V123">
        <f>COUNTIF('Raw Data'!T$2:T$250,$B123)</f>
        <v>0</v>
      </c>
      <c r="W123">
        <f>COUNTIF('Raw Data'!U$2:U$250,$B123)</f>
        <v>0</v>
      </c>
      <c r="X123">
        <f>COUNTIF('Raw Data'!V$2:V$250,$B123)</f>
        <v>0</v>
      </c>
      <c r="Y123">
        <f>COUNTIF('Raw Data'!W$2:W$250,$B123)</f>
        <v>0</v>
      </c>
      <c r="Z123">
        <f>COUNTIF('Raw Data'!X$2:X$250,$B123)</f>
        <v>0</v>
      </c>
      <c r="AA123">
        <f>COUNTIF('Raw Data'!Y$2:Y$250,$B123)</f>
        <v>0</v>
      </c>
      <c r="AB123">
        <f>COUNTIF('Raw Data'!Z$2:Z$250,$B123)</f>
        <v>0</v>
      </c>
      <c r="AC123">
        <f>COUNTIF('Raw Data'!AA$2:AA$250,$B123)</f>
        <v>1</v>
      </c>
      <c r="AD123">
        <f>COUNTIF('Raw Data'!AB$2:AB$250,$B123)</f>
        <v>0</v>
      </c>
      <c r="AE123">
        <f>COUNTIF('Raw Data'!AC$2:AC$250,$B123)</f>
        <v>1</v>
      </c>
      <c r="AF123">
        <f>COUNTIF('Raw Data'!AD$2:AD$250,$B123)</f>
        <v>0</v>
      </c>
    </row>
    <row r="124" spans="1:32" ht="12.75">
      <c r="A124" t="s">
        <v>38</v>
      </c>
      <c r="B124" s="3">
        <f t="shared" si="3"/>
        <v>123</v>
      </c>
      <c r="C124">
        <f>COUNTIF('Raw Data'!A$2:A$250,$B124)</f>
        <v>0</v>
      </c>
      <c r="D124">
        <f>COUNTIF('Raw Data'!B$2:B$250,$B124)</f>
        <v>0</v>
      </c>
      <c r="E124">
        <f>COUNTIF('Raw Data'!C$2:C$250,$B124)</f>
        <v>0</v>
      </c>
      <c r="F124">
        <f>COUNTIF('Raw Data'!D$2:D$250,$B124)</f>
        <v>0</v>
      </c>
      <c r="G124">
        <f>COUNTIF('Raw Data'!E$2:E$250,$B124)</f>
        <v>0</v>
      </c>
      <c r="H124">
        <f>COUNTIF('Raw Data'!F$2:F$250,$B124)</f>
        <v>0</v>
      </c>
      <c r="I124">
        <f>COUNTIF('Raw Data'!G$2:G$250,$B124)</f>
        <v>0</v>
      </c>
      <c r="J124">
        <f>COUNTIF('Raw Data'!H$2:H$250,$B124)</f>
        <v>0</v>
      </c>
      <c r="K124">
        <f>COUNTIF('Raw Data'!I$2:I$250,$B124)</f>
        <v>1</v>
      </c>
      <c r="L124">
        <f>COUNTIF('Raw Data'!J$2:J$250,$B124)</f>
        <v>0</v>
      </c>
      <c r="M124">
        <f>COUNTIF('Raw Data'!K$2:K$250,$B124)</f>
        <v>1</v>
      </c>
      <c r="N124">
        <f>COUNTIF('Raw Data'!L$2:L$250,$B124)</f>
        <v>0</v>
      </c>
      <c r="O124">
        <f>COUNTIF('Raw Data'!M$2:M$250,$B124)</f>
        <v>2</v>
      </c>
      <c r="P124">
        <f>COUNTIF('Raw Data'!N$2:N$250,$B124)</f>
        <v>0</v>
      </c>
      <c r="Q124">
        <f>COUNTIF('Raw Data'!O$2:O$250,$B124)</f>
        <v>0</v>
      </c>
      <c r="R124">
        <f>COUNTIF('Raw Data'!P$2:P$250,$B124)</f>
        <v>0</v>
      </c>
      <c r="S124">
        <f>COUNTIF('Raw Data'!Q$2:Q$250,$B124)</f>
        <v>1</v>
      </c>
      <c r="T124">
        <f>COUNTIF('Raw Data'!R$2:R$250,$B124)</f>
        <v>1</v>
      </c>
      <c r="U124">
        <f>COUNTIF('Raw Data'!S$2:S$250,$B124)</f>
        <v>0</v>
      </c>
      <c r="V124">
        <f>COUNTIF('Raw Data'!T$2:T$250,$B124)</f>
        <v>0</v>
      </c>
      <c r="W124">
        <f>COUNTIF('Raw Data'!U$2:U$250,$B124)</f>
        <v>0</v>
      </c>
      <c r="X124">
        <f>COUNTIF('Raw Data'!V$2:V$250,$B124)</f>
        <v>0</v>
      </c>
      <c r="Y124">
        <f>COUNTIF('Raw Data'!W$2:W$250,$B124)</f>
        <v>0</v>
      </c>
      <c r="Z124">
        <f>COUNTIF('Raw Data'!X$2:X$250,$B124)</f>
        <v>0</v>
      </c>
      <c r="AA124">
        <f>COUNTIF('Raw Data'!Y$2:Y$250,$B124)</f>
        <v>0</v>
      </c>
      <c r="AB124">
        <f>COUNTIF('Raw Data'!Z$2:Z$250,$B124)</f>
        <v>0</v>
      </c>
      <c r="AC124">
        <f>COUNTIF('Raw Data'!AA$2:AA$250,$B124)</f>
        <v>0</v>
      </c>
      <c r="AD124">
        <f>COUNTIF('Raw Data'!AB$2:AB$250,$B124)</f>
        <v>0</v>
      </c>
      <c r="AE124">
        <f>COUNTIF('Raw Data'!AC$2:AC$250,$B124)</f>
        <v>1</v>
      </c>
      <c r="AF124">
        <f>COUNTIF('Raw Data'!AD$2:AD$250,$B124)</f>
        <v>0</v>
      </c>
    </row>
    <row r="125" spans="1:32" ht="12.75">
      <c r="A125" t="s">
        <v>38</v>
      </c>
      <c r="B125" s="3">
        <f t="shared" si="3"/>
        <v>124</v>
      </c>
      <c r="C125">
        <f>COUNTIF('Raw Data'!A$2:A$250,$B125)</f>
        <v>0</v>
      </c>
      <c r="D125">
        <f>COUNTIF('Raw Data'!B$2:B$250,$B125)</f>
        <v>1</v>
      </c>
      <c r="E125">
        <f>COUNTIF('Raw Data'!C$2:C$250,$B125)</f>
        <v>0</v>
      </c>
      <c r="F125">
        <f>COUNTIF('Raw Data'!D$2:D$250,$B125)</f>
        <v>0</v>
      </c>
      <c r="G125">
        <f>COUNTIF('Raw Data'!E$2:E$250,$B125)</f>
        <v>0</v>
      </c>
      <c r="H125">
        <f>COUNTIF('Raw Data'!F$2:F$250,$B125)</f>
        <v>0</v>
      </c>
      <c r="I125">
        <f>COUNTIF('Raw Data'!G$2:G$250,$B125)</f>
        <v>0</v>
      </c>
      <c r="J125">
        <f>COUNTIF('Raw Data'!H$2:H$250,$B125)</f>
        <v>0</v>
      </c>
      <c r="K125">
        <f>COUNTIF('Raw Data'!I$2:I$250,$B125)</f>
        <v>0</v>
      </c>
      <c r="L125">
        <f>COUNTIF('Raw Data'!J$2:J$250,$B125)</f>
        <v>0</v>
      </c>
      <c r="M125">
        <f>COUNTIF('Raw Data'!K$2:K$250,$B125)</f>
        <v>0</v>
      </c>
      <c r="N125">
        <f>COUNTIF('Raw Data'!L$2:L$250,$B125)</f>
        <v>0</v>
      </c>
      <c r="O125">
        <f>COUNTIF('Raw Data'!M$2:M$250,$B125)</f>
        <v>0</v>
      </c>
      <c r="P125">
        <f>COUNTIF('Raw Data'!N$2:N$250,$B125)</f>
        <v>0</v>
      </c>
      <c r="Q125">
        <f>COUNTIF('Raw Data'!O$2:O$250,$B125)</f>
        <v>0</v>
      </c>
      <c r="R125">
        <f>COUNTIF('Raw Data'!P$2:P$250,$B125)</f>
        <v>1</v>
      </c>
      <c r="S125">
        <f>COUNTIF('Raw Data'!Q$2:Q$250,$B125)</f>
        <v>1</v>
      </c>
      <c r="T125">
        <f>COUNTIF('Raw Data'!R$2:R$250,$B125)</f>
        <v>0</v>
      </c>
      <c r="U125">
        <f>COUNTIF('Raw Data'!S$2:S$250,$B125)</f>
        <v>0</v>
      </c>
      <c r="V125">
        <f>COUNTIF('Raw Data'!T$2:T$250,$B125)</f>
        <v>0</v>
      </c>
      <c r="W125">
        <f>COUNTIF('Raw Data'!U$2:U$250,$B125)</f>
        <v>0</v>
      </c>
      <c r="X125">
        <f>COUNTIF('Raw Data'!V$2:V$250,$B125)</f>
        <v>0</v>
      </c>
      <c r="Y125">
        <f>COUNTIF('Raw Data'!W$2:W$250,$B125)</f>
        <v>0</v>
      </c>
      <c r="Z125">
        <f>COUNTIF('Raw Data'!X$2:X$250,$B125)</f>
        <v>0</v>
      </c>
      <c r="AA125">
        <f>COUNTIF('Raw Data'!Y$2:Y$250,$B125)</f>
        <v>0</v>
      </c>
      <c r="AB125">
        <f>COUNTIF('Raw Data'!Z$2:Z$250,$B125)</f>
        <v>0</v>
      </c>
      <c r="AC125">
        <f>COUNTIF('Raw Data'!AA$2:AA$250,$B125)</f>
        <v>4</v>
      </c>
      <c r="AD125">
        <f>COUNTIF('Raw Data'!AB$2:AB$250,$B125)</f>
        <v>0</v>
      </c>
      <c r="AE125">
        <f>COUNTIF('Raw Data'!AC$2:AC$250,$B125)</f>
        <v>1</v>
      </c>
      <c r="AF125">
        <f>COUNTIF('Raw Data'!AD$2:AD$250,$B125)</f>
        <v>0</v>
      </c>
    </row>
    <row r="126" spans="1:32" ht="12.75">
      <c r="A126" t="s">
        <v>38</v>
      </c>
      <c r="B126" s="3">
        <f t="shared" si="3"/>
        <v>125</v>
      </c>
      <c r="C126">
        <f>COUNTIF('Raw Data'!A$2:A$250,$B126)</f>
        <v>0</v>
      </c>
      <c r="D126">
        <f>COUNTIF('Raw Data'!B$2:B$250,$B126)</f>
        <v>0</v>
      </c>
      <c r="E126">
        <f>COUNTIF('Raw Data'!C$2:C$250,$B126)</f>
        <v>0</v>
      </c>
      <c r="F126">
        <f>COUNTIF('Raw Data'!D$2:D$250,$B126)</f>
        <v>0</v>
      </c>
      <c r="G126">
        <f>COUNTIF('Raw Data'!E$2:E$250,$B126)</f>
        <v>0</v>
      </c>
      <c r="H126">
        <f>COUNTIF('Raw Data'!F$2:F$250,$B126)</f>
        <v>0</v>
      </c>
      <c r="I126">
        <f>COUNTIF('Raw Data'!G$2:G$250,$B126)</f>
        <v>0</v>
      </c>
      <c r="J126">
        <f>COUNTIF('Raw Data'!H$2:H$250,$B126)</f>
        <v>0</v>
      </c>
      <c r="K126">
        <f>COUNTIF('Raw Data'!I$2:I$250,$B126)</f>
        <v>4</v>
      </c>
      <c r="L126">
        <f>COUNTIF('Raw Data'!J$2:J$250,$B126)</f>
        <v>0</v>
      </c>
      <c r="M126">
        <f>COUNTIF('Raw Data'!K$2:K$250,$B126)</f>
        <v>0</v>
      </c>
      <c r="N126">
        <f>COUNTIF('Raw Data'!L$2:L$250,$B126)</f>
        <v>0</v>
      </c>
      <c r="O126">
        <f>COUNTIF('Raw Data'!M$2:M$250,$B126)</f>
        <v>0</v>
      </c>
      <c r="P126">
        <f>COUNTIF('Raw Data'!N$2:N$250,$B126)</f>
        <v>0</v>
      </c>
      <c r="Q126">
        <f>COUNTIF('Raw Data'!O$2:O$250,$B126)</f>
        <v>0</v>
      </c>
      <c r="R126">
        <f>COUNTIF('Raw Data'!P$2:P$250,$B126)</f>
        <v>0</v>
      </c>
      <c r="S126">
        <f>COUNTIF('Raw Data'!Q$2:Q$250,$B126)</f>
        <v>0</v>
      </c>
      <c r="T126">
        <f>COUNTIF('Raw Data'!R$2:R$250,$B126)</f>
        <v>0</v>
      </c>
      <c r="U126">
        <f>COUNTIF('Raw Data'!S$2:S$250,$B126)</f>
        <v>0</v>
      </c>
      <c r="V126">
        <f>COUNTIF('Raw Data'!T$2:T$250,$B126)</f>
        <v>0</v>
      </c>
      <c r="W126">
        <f>COUNTIF('Raw Data'!U$2:U$250,$B126)</f>
        <v>0</v>
      </c>
      <c r="X126">
        <f>COUNTIF('Raw Data'!V$2:V$250,$B126)</f>
        <v>0</v>
      </c>
      <c r="Y126">
        <f>COUNTIF('Raw Data'!W$2:W$250,$B126)</f>
        <v>0</v>
      </c>
      <c r="Z126">
        <f>COUNTIF('Raw Data'!X$2:X$250,$B126)</f>
        <v>0</v>
      </c>
      <c r="AA126">
        <f>COUNTIF('Raw Data'!Y$2:Y$250,$B126)</f>
        <v>0</v>
      </c>
      <c r="AB126">
        <f>COUNTIF('Raw Data'!Z$2:Z$250,$B126)</f>
        <v>0</v>
      </c>
      <c r="AC126">
        <f>COUNTIF('Raw Data'!AA$2:AA$250,$B126)</f>
        <v>0</v>
      </c>
      <c r="AD126">
        <f>COUNTIF('Raw Data'!AB$2:AB$250,$B126)</f>
        <v>0</v>
      </c>
      <c r="AE126">
        <f>COUNTIF('Raw Data'!AC$2:AC$250,$B126)</f>
        <v>1</v>
      </c>
      <c r="AF126">
        <f>COUNTIF('Raw Data'!AD$2:AD$250,$B126)</f>
        <v>0</v>
      </c>
    </row>
    <row r="127" spans="1:32" ht="12.75">
      <c r="A127" t="s">
        <v>38</v>
      </c>
      <c r="B127" s="3">
        <f t="shared" si="3"/>
        <v>126</v>
      </c>
      <c r="C127">
        <f>COUNTIF('Raw Data'!A$2:A$250,$B127)</f>
        <v>0</v>
      </c>
      <c r="D127">
        <f>COUNTIF('Raw Data'!B$2:B$250,$B127)</f>
        <v>0</v>
      </c>
      <c r="E127">
        <f>COUNTIF('Raw Data'!C$2:C$250,$B127)</f>
        <v>0</v>
      </c>
      <c r="F127">
        <f>COUNTIF('Raw Data'!D$2:D$250,$B127)</f>
        <v>0</v>
      </c>
      <c r="G127">
        <f>COUNTIF('Raw Data'!E$2:E$250,$B127)</f>
        <v>1</v>
      </c>
      <c r="H127">
        <f>COUNTIF('Raw Data'!F$2:F$250,$B127)</f>
        <v>0</v>
      </c>
      <c r="I127">
        <f>COUNTIF('Raw Data'!G$2:G$250,$B127)</f>
        <v>0</v>
      </c>
      <c r="J127">
        <f>COUNTIF('Raw Data'!H$2:H$250,$B127)</f>
        <v>4</v>
      </c>
      <c r="K127">
        <f>COUNTIF('Raw Data'!I$2:I$250,$B127)</f>
        <v>0</v>
      </c>
      <c r="L127">
        <f>COUNTIF('Raw Data'!J$2:J$250,$B127)</f>
        <v>1</v>
      </c>
      <c r="M127">
        <f>COUNTIF('Raw Data'!K$2:K$250,$B127)</f>
        <v>0</v>
      </c>
      <c r="N127">
        <f>COUNTIF('Raw Data'!L$2:L$250,$B127)</f>
        <v>0</v>
      </c>
      <c r="O127">
        <f>COUNTIF('Raw Data'!M$2:M$250,$B127)</f>
        <v>0</v>
      </c>
      <c r="P127">
        <f>COUNTIF('Raw Data'!N$2:N$250,$B127)</f>
        <v>0</v>
      </c>
      <c r="Q127">
        <f>COUNTIF('Raw Data'!O$2:O$250,$B127)</f>
        <v>0</v>
      </c>
      <c r="R127">
        <f>COUNTIF('Raw Data'!P$2:P$250,$B127)</f>
        <v>0</v>
      </c>
      <c r="S127">
        <f>COUNTIF('Raw Data'!Q$2:Q$250,$B127)</f>
        <v>0</v>
      </c>
      <c r="T127">
        <f>COUNTIF('Raw Data'!R$2:R$250,$B127)</f>
        <v>0</v>
      </c>
      <c r="U127">
        <f>COUNTIF('Raw Data'!S$2:S$250,$B127)</f>
        <v>0</v>
      </c>
      <c r="V127">
        <f>COUNTIF('Raw Data'!T$2:T$250,$B127)</f>
        <v>0</v>
      </c>
      <c r="W127">
        <f>COUNTIF('Raw Data'!U$2:U$250,$B127)</f>
        <v>0</v>
      </c>
      <c r="X127">
        <f>COUNTIF('Raw Data'!V$2:V$250,$B127)</f>
        <v>0</v>
      </c>
      <c r="Y127">
        <f>COUNTIF('Raw Data'!W$2:W$250,$B127)</f>
        <v>0</v>
      </c>
      <c r="Z127">
        <f>COUNTIF('Raw Data'!X$2:X$250,$B127)</f>
        <v>0</v>
      </c>
      <c r="AA127">
        <f>COUNTIF('Raw Data'!Y$2:Y$250,$B127)</f>
        <v>0</v>
      </c>
      <c r="AB127">
        <f>COUNTIF('Raw Data'!Z$2:Z$250,$B127)</f>
        <v>0</v>
      </c>
      <c r="AC127">
        <f>COUNTIF('Raw Data'!AA$2:AA$250,$B127)</f>
        <v>1</v>
      </c>
      <c r="AD127">
        <f>COUNTIF('Raw Data'!AB$2:AB$250,$B127)</f>
        <v>0</v>
      </c>
      <c r="AE127">
        <f>COUNTIF('Raw Data'!AC$2:AC$250,$B127)</f>
        <v>0</v>
      </c>
      <c r="AF127">
        <f>COUNTIF('Raw Data'!AD$2:AD$250,$B127)</f>
        <v>0</v>
      </c>
    </row>
    <row r="128" spans="1:32" ht="12.75">
      <c r="A128" t="s">
        <v>38</v>
      </c>
      <c r="B128" s="3">
        <f t="shared" si="3"/>
        <v>127</v>
      </c>
      <c r="C128">
        <f>COUNTIF('Raw Data'!A$2:A$250,$B128)</f>
        <v>1</v>
      </c>
      <c r="D128">
        <f>COUNTIF('Raw Data'!B$2:B$250,$B128)</f>
        <v>0</v>
      </c>
      <c r="E128">
        <f>COUNTIF('Raw Data'!C$2:C$250,$B128)</f>
        <v>0</v>
      </c>
      <c r="F128">
        <f>COUNTIF('Raw Data'!D$2:D$250,$B128)</f>
        <v>0</v>
      </c>
      <c r="G128">
        <f>COUNTIF('Raw Data'!E$2:E$250,$B128)</f>
        <v>0</v>
      </c>
      <c r="H128">
        <f>COUNTIF('Raw Data'!F$2:F$250,$B128)</f>
        <v>0</v>
      </c>
      <c r="I128">
        <f>COUNTIF('Raw Data'!G$2:G$250,$B128)</f>
        <v>0</v>
      </c>
      <c r="J128">
        <f>COUNTIF('Raw Data'!H$2:H$250,$B128)</f>
        <v>0</v>
      </c>
      <c r="K128">
        <f>COUNTIF('Raw Data'!I$2:I$250,$B128)</f>
        <v>0</v>
      </c>
      <c r="L128">
        <f>COUNTIF('Raw Data'!J$2:J$250,$B128)</f>
        <v>0</v>
      </c>
      <c r="M128">
        <f>COUNTIF('Raw Data'!K$2:K$250,$B128)</f>
        <v>0</v>
      </c>
      <c r="N128">
        <f>COUNTIF('Raw Data'!L$2:L$250,$B128)</f>
        <v>0</v>
      </c>
      <c r="O128">
        <f>COUNTIF('Raw Data'!M$2:M$250,$B128)</f>
        <v>0</v>
      </c>
      <c r="P128">
        <f>COUNTIF('Raw Data'!N$2:N$250,$B128)</f>
        <v>1</v>
      </c>
      <c r="Q128">
        <f>COUNTIF('Raw Data'!O$2:O$250,$B128)</f>
        <v>0</v>
      </c>
      <c r="R128">
        <f>COUNTIF('Raw Data'!P$2:P$250,$B128)</f>
        <v>1</v>
      </c>
      <c r="S128">
        <f>COUNTIF('Raw Data'!Q$2:Q$250,$B128)</f>
        <v>0</v>
      </c>
      <c r="T128">
        <f>COUNTIF('Raw Data'!R$2:R$250,$B128)</f>
        <v>1</v>
      </c>
      <c r="U128">
        <f>COUNTIF('Raw Data'!S$2:S$250,$B128)</f>
        <v>0</v>
      </c>
      <c r="V128">
        <f>COUNTIF('Raw Data'!T$2:T$250,$B128)</f>
        <v>0</v>
      </c>
      <c r="W128">
        <f>COUNTIF('Raw Data'!U$2:U$250,$B128)</f>
        <v>0</v>
      </c>
      <c r="X128">
        <f>COUNTIF('Raw Data'!V$2:V$250,$B128)</f>
        <v>0</v>
      </c>
      <c r="Y128">
        <f>COUNTIF('Raw Data'!W$2:W$250,$B128)</f>
        <v>0</v>
      </c>
      <c r="Z128">
        <f>COUNTIF('Raw Data'!X$2:X$250,$B128)</f>
        <v>0</v>
      </c>
      <c r="AA128">
        <f>COUNTIF('Raw Data'!Y$2:Y$250,$B128)</f>
        <v>0</v>
      </c>
      <c r="AB128">
        <f>COUNTIF('Raw Data'!Z$2:Z$250,$B128)</f>
        <v>2</v>
      </c>
      <c r="AC128">
        <f>COUNTIF('Raw Data'!AA$2:AA$250,$B128)</f>
        <v>0</v>
      </c>
      <c r="AD128">
        <f>COUNTIF('Raw Data'!AB$2:AB$250,$B128)</f>
        <v>0</v>
      </c>
      <c r="AE128">
        <f>COUNTIF('Raw Data'!AC$2:AC$250,$B128)</f>
        <v>2</v>
      </c>
      <c r="AF128">
        <f>COUNTIF('Raw Data'!AD$2:AD$250,$B128)</f>
        <v>0</v>
      </c>
    </row>
    <row r="129" spans="1:32" ht="12.75">
      <c r="A129" t="s">
        <v>38</v>
      </c>
      <c r="B129" s="3">
        <f t="shared" si="3"/>
        <v>128</v>
      </c>
      <c r="C129">
        <f>COUNTIF('Raw Data'!A$2:A$250,$B129)</f>
        <v>0</v>
      </c>
      <c r="D129">
        <f>COUNTIF('Raw Data'!B$2:B$250,$B129)</f>
        <v>0</v>
      </c>
      <c r="E129">
        <f>COUNTIF('Raw Data'!C$2:C$250,$B129)</f>
        <v>0</v>
      </c>
      <c r="F129">
        <f>COUNTIF('Raw Data'!D$2:D$250,$B129)</f>
        <v>0</v>
      </c>
      <c r="G129">
        <f>COUNTIF('Raw Data'!E$2:E$250,$B129)</f>
        <v>0</v>
      </c>
      <c r="H129">
        <f>COUNTIF('Raw Data'!F$2:F$250,$B129)</f>
        <v>0</v>
      </c>
      <c r="I129">
        <f>COUNTIF('Raw Data'!G$2:G$250,$B129)</f>
        <v>0</v>
      </c>
      <c r="J129">
        <f>COUNTIF('Raw Data'!H$2:H$250,$B129)</f>
        <v>0</v>
      </c>
      <c r="K129">
        <f>COUNTIF('Raw Data'!I$2:I$250,$B129)</f>
        <v>0</v>
      </c>
      <c r="L129">
        <f>COUNTIF('Raw Data'!J$2:J$250,$B129)</f>
        <v>1</v>
      </c>
      <c r="M129">
        <f>COUNTIF('Raw Data'!K$2:K$250,$B129)</f>
        <v>0</v>
      </c>
      <c r="N129">
        <f>COUNTIF('Raw Data'!L$2:L$250,$B129)</f>
        <v>0</v>
      </c>
      <c r="O129">
        <f>COUNTIF('Raw Data'!M$2:M$250,$B129)</f>
        <v>0</v>
      </c>
      <c r="P129">
        <f>COUNTIF('Raw Data'!N$2:N$250,$B129)</f>
        <v>0</v>
      </c>
      <c r="Q129">
        <f>COUNTIF('Raw Data'!O$2:O$250,$B129)</f>
        <v>0</v>
      </c>
      <c r="R129">
        <f>COUNTIF('Raw Data'!P$2:P$250,$B129)</f>
        <v>1</v>
      </c>
      <c r="S129">
        <f>COUNTIF('Raw Data'!Q$2:Q$250,$B129)</f>
        <v>0</v>
      </c>
      <c r="T129">
        <f>COUNTIF('Raw Data'!R$2:R$250,$B129)</f>
        <v>1</v>
      </c>
      <c r="U129">
        <f>COUNTIF('Raw Data'!S$2:S$250,$B129)</f>
        <v>0</v>
      </c>
      <c r="V129">
        <f>COUNTIF('Raw Data'!T$2:T$250,$B129)</f>
        <v>0</v>
      </c>
      <c r="W129">
        <f>COUNTIF('Raw Data'!U$2:U$250,$B129)</f>
        <v>0</v>
      </c>
      <c r="X129">
        <f>COUNTIF('Raw Data'!V$2:V$250,$B129)</f>
        <v>0</v>
      </c>
      <c r="Y129">
        <f>COUNTIF('Raw Data'!W$2:W$250,$B129)</f>
        <v>0</v>
      </c>
      <c r="Z129">
        <f>COUNTIF('Raw Data'!X$2:X$250,$B129)</f>
        <v>0</v>
      </c>
      <c r="AA129">
        <f>COUNTIF('Raw Data'!Y$2:Y$250,$B129)</f>
        <v>1</v>
      </c>
      <c r="AB129">
        <f>COUNTIF('Raw Data'!Z$2:Z$250,$B129)</f>
        <v>2</v>
      </c>
      <c r="AC129">
        <f>COUNTIF('Raw Data'!AA$2:AA$250,$B129)</f>
        <v>0</v>
      </c>
      <c r="AD129">
        <f>COUNTIF('Raw Data'!AB$2:AB$250,$B129)</f>
        <v>0</v>
      </c>
      <c r="AE129">
        <f>COUNTIF('Raw Data'!AC$2:AC$250,$B129)</f>
        <v>2</v>
      </c>
      <c r="AF129">
        <f>COUNTIF('Raw Data'!AD$2:AD$250,$B129)</f>
        <v>0</v>
      </c>
    </row>
    <row r="130" spans="1:32" ht="12.75">
      <c r="A130" t="s">
        <v>38</v>
      </c>
      <c r="B130" s="3">
        <f t="shared" si="3"/>
        <v>129</v>
      </c>
      <c r="C130">
        <f>COUNTIF('Raw Data'!A$2:A$250,$B130)</f>
        <v>0</v>
      </c>
      <c r="D130">
        <f>COUNTIF('Raw Data'!B$2:B$250,$B130)</f>
        <v>0</v>
      </c>
      <c r="E130">
        <f>COUNTIF('Raw Data'!C$2:C$250,$B130)</f>
        <v>0</v>
      </c>
      <c r="F130">
        <f>COUNTIF('Raw Data'!D$2:D$250,$B130)</f>
        <v>0</v>
      </c>
      <c r="G130">
        <f>COUNTIF('Raw Data'!E$2:E$250,$B130)</f>
        <v>0</v>
      </c>
      <c r="H130">
        <f>COUNTIF('Raw Data'!F$2:F$250,$B130)</f>
        <v>2</v>
      </c>
      <c r="I130">
        <f>COUNTIF('Raw Data'!G$2:G$250,$B130)</f>
        <v>0</v>
      </c>
      <c r="J130">
        <f>COUNTIF('Raw Data'!H$2:H$250,$B130)</f>
        <v>0</v>
      </c>
      <c r="K130">
        <f>COUNTIF('Raw Data'!I$2:I$250,$B130)</f>
        <v>0</v>
      </c>
      <c r="L130">
        <f>COUNTIF('Raw Data'!J$2:J$250,$B130)</f>
        <v>0</v>
      </c>
      <c r="M130">
        <f>COUNTIF('Raw Data'!K$2:K$250,$B130)</f>
        <v>2</v>
      </c>
      <c r="N130">
        <f>COUNTIF('Raw Data'!L$2:L$250,$B130)</f>
        <v>0</v>
      </c>
      <c r="O130">
        <f>COUNTIF('Raw Data'!M$2:M$250,$B130)</f>
        <v>0</v>
      </c>
      <c r="P130">
        <f>COUNTIF('Raw Data'!N$2:N$250,$B130)</f>
        <v>0</v>
      </c>
      <c r="Q130">
        <f>COUNTIF('Raw Data'!O$2:O$250,$B130)</f>
        <v>0</v>
      </c>
      <c r="R130">
        <f>COUNTIF('Raw Data'!P$2:P$250,$B130)</f>
        <v>0</v>
      </c>
      <c r="S130">
        <f>COUNTIF('Raw Data'!Q$2:Q$250,$B130)</f>
        <v>0</v>
      </c>
      <c r="T130">
        <f>COUNTIF('Raw Data'!R$2:R$250,$B130)</f>
        <v>0</v>
      </c>
      <c r="U130">
        <f>COUNTIF('Raw Data'!S$2:S$250,$B130)</f>
        <v>1</v>
      </c>
      <c r="V130">
        <f>COUNTIF('Raw Data'!T$2:T$250,$B130)</f>
        <v>0</v>
      </c>
      <c r="W130">
        <f>COUNTIF('Raw Data'!U$2:U$250,$B130)</f>
        <v>0</v>
      </c>
      <c r="X130">
        <f>COUNTIF('Raw Data'!V$2:V$250,$B130)</f>
        <v>0</v>
      </c>
      <c r="Y130">
        <f>COUNTIF('Raw Data'!W$2:W$250,$B130)</f>
        <v>0</v>
      </c>
      <c r="Z130">
        <f>COUNTIF('Raw Data'!X$2:X$250,$B130)</f>
        <v>0</v>
      </c>
      <c r="AA130">
        <f>COUNTIF('Raw Data'!Y$2:Y$250,$B130)</f>
        <v>0</v>
      </c>
      <c r="AB130">
        <f>COUNTIF('Raw Data'!Z$2:Z$250,$B130)</f>
        <v>2</v>
      </c>
      <c r="AC130">
        <f>COUNTIF('Raw Data'!AA$2:AA$250,$B130)</f>
        <v>0</v>
      </c>
      <c r="AD130">
        <f>COUNTIF('Raw Data'!AB$2:AB$250,$B130)</f>
        <v>0</v>
      </c>
      <c r="AE130">
        <f>COUNTIF('Raw Data'!AC$2:AC$250,$B130)</f>
        <v>1</v>
      </c>
      <c r="AF130">
        <f>COUNTIF('Raw Data'!AD$2:AD$250,$B130)</f>
        <v>0</v>
      </c>
    </row>
    <row r="131" spans="1:32" ht="12.75">
      <c r="A131" t="s">
        <v>38</v>
      </c>
      <c r="B131" s="3">
        <f aca="true" t="shared" si="4" ref="B131:B162">B130+1</f>
        <v>130</v>
      </c>
      <c r="C131">
        <f>COUNTIF('Raw Data'!A$2:A$250,$B131)</f>
        <v>0</v>
      </c>
      <c r="D131">
        <f>COUNTIF('Raw Data'!B$2:B$250,$B131)</f>
        <v>0</v>
      </c>
      <c r="E131">
        <f>COUNTIF('Raw Data'!C$2:C$250,$B131)</f>
        <v>0</v>
      </c>
      <c r="F131">
        <f>COUNTIF('Raw Data'!D$2:D$250,$B131)</f>
        <v>0</v>
      </c>
      <c r="G131">
        <f>COUNTIF('Raw Data'!E$2:E$250,$B131)</f>
        <v>5</v>
      </c>
      <c r="H131">
        <f>COUNTIF('Raw Data'!F$2:F$250,$B131)</f>
        <v>0</v>
      </c>
      <c r="I131">
        <f>COUNTIF('Raw Data'!G$2:G$250,$B131)</f>
        <v>0</v>
      </c>
      <c r="J131">
        <f>COUNTIF('Raw Data'!H$2:H$250,$B131)</f>
        <v>0</v>
      </c>
      <c r="K131">
        <f>COUNTIF('Raw Data'!I$2:I$250,$B131)</f>
        <v>0</v>
      </c>
      <c r="L131">
        <f>COUNTIF('Raw Data'!J$2:J$250,$B131)</f>
        <v>1</v>
      </c>
      <c r="M131">
        <f>COUNTIF('Raw Data'!K$2:K$250,$B131)</f>
        <v>0</v>
      </c>
      <c r="N131">
        <f>COUNTIF('Raw Data'!L$2:L$250,$B131)</f>
        <v>0</v>
      </c>
      <c r="O131">
        <f>COUNTIF('Raw Data'!M$2:M$250,$B131)</f>
        <v>0</v>
      </c>
      <c r="P131">
        <f>COUNTIF('Raw Data'!N$2:N$250,$B131)</f>
        <v>0</v>
      </c>
      <c r="Q131">
        <f>COUNTIF('Raw Data'!O$2:O$250,$B131)</f>
        <v>0</v>
      </c>
      <c r="R131">
        <f>COUNTIF('Raw Data'!P$2:P$250,$B131)</f>
        <v>0</v>
      </c>
      <c r="S131">
        <f>COUNTIF('Raw Data'!Q$2:Q$250,$B131)</f>
        <v>0</v>
      </c>
      <c r="T131">
        <f>COUNTIF('Raw Data'!R$2:R$250,$B131)</f>
        <v>0</v>
      </c>
      <c r="U131">
        <f>COUNTIF('Raw Data'!S$2:S$250,$B131)</f>
        <v>0</v>
      </c>
      <c r="V131">
        <f>COUNTIF('Raw Data'!T$2:T$250,$B131)</f>
        <v>0</v>
      </c>
      <c r="W131">
        <f>COUNTIF('Raw Data'!U$2:U$250,$B131)</f>
        <v>0</v>
      </c>
      <c r="X131">
        <f>COUNTIF('Raw Data'!V$2:V$250,$B131)</f>
        <v>0</v>
      </c>
      <c r="Y131">
        <f>COUNTIF('Raw Data'!W$2:W$250,$B131)</f>
        <v>0</v>
      </c>
      <c r="Z131">
        <f>COUNTIF('Raw Data'!X$2:X$250,$B131)</f>
        <v>0</v>
      </c>
      <c r="AA131">
        <f>COUNTIF('Raw Data'!Y$2:Y$250,$B131)</f>
        <v>0</v>
      </c>
      <c r="AB131">
        <f>COUNTIF('Raw Data'!Z$2:Z$250,$B131)</f>
        <v>0</v>
      </c>
      <c r="AC131">
        <f>COUNTIF('Raw Data'!AA$2:AA$250,$B131)</f>
        <v>0</v>
      </c>
      <c r="AD131">
        <f>COUNTIF('Raw Data'!AB$2:AB$250,$B131)</f>
        <v>0</v>
      </c>
      <c r="AE131">
        <f>COUNTIF('Raw Data'!AC$2:AC$250,$B131)</f>
        <v>0</v>
      </c>
      <c r="AF131">
        <f>COUNTIF('Raw Data'!AD$2:AD$250,$B131)</f>
        <v>0</v>
      </c>
    </row>
    <row r="132" spans="1:32" ht="12.75">
      <c r="A132" t="s">
        <v>38</v>
      </c>
      <c r="B132" s="3">
        <f t="shared" si="4"/>
        <v>131</v>
      </c>
      <c r="C132">
        <f>COUNTIF('Raw Data'!A$2:A$250,$B132)</f>
        <v>0</v>
      </c>
      <c r="D132">
        <f>COUNTIF('Raw Data'!B$2:B$250,$B132)</f>
        <v>0</v>
      </c>
      <c r="E132">
        <f>COUNTIF('Raw Data'!C$2:C$250,$B132)</f>
        <v>0</v>
      </c>
      <c r="F132">
        <f>COUNTIF('Raw Data'!D$2:D$250,$B132)</f>
        <v>0</v>
      </c>
      <c r="G132">
        <f>COUNTIF('Raw Data'!E$2:E$250,$B132)</f>
        <v>0</v>
      </c>
      <c r="H132">
        <f>COUNTIF('Raw Data'!F$2:F$250,$B132)</f>
        <v>0</v>
      </c>
      <c r="I132">
        <f>COUNTIF('Raw Data'!G$2:G$250,$B132)</f>
        <v>0</v>
      </c>
      <c r="J132">
        <f>COUNTIF('Raw Data'!H$2:H$250,$B132)</f>
        <v>0</v>
      </c>
      <c r="K132">
        <f>COUNTIF('Raw Data'!I$2:I$250,$B132)</f>
        <v>0</v>
      </c>
      <c r="L132">
        <f>COUNTIF('Raw Data'!J$2:J$250,$B132)</f>
        <v>0</v>
      </c>
      <c r="M132">
        <f>COUNTIF('Raw Data'!K$2:K$250,$B132)</f>
        <v>0</v>
      </c>
      <c r="N132">
        <f>COUNTIF('Raw Data'!L$2:L$250,$B132)</f>
        <v>0</v>
      </c>
      <c r="O132">
        <f>COUNTIF('Raw Data'!M$2:M$250,$B132)</f>
        <v>3</v>
      </c>
      <c r="P132">
        <f>COUNTIF('Raw Data'!N$2:N$250,$B132)</f>
        <v>0</v>
      </c>
      <c r="Q132">
        <f>COUNTIF('Raw Data'!O$2:O$250,$B132)</f>
        <v>0</v>
      </c>
      <c r="R132">
        <f>COUNTIF('Raw Data'!P$2:P$250,$B132)</f>
        <v>0</v>
      </c>
      <c r="S132">
        <f>COUNTIF('Raw Data'!Q$2:Q$250,$B132)</f>
        <v>0</v>
      </c>
      <c r="T132">
        <f>COUNTIF('Raw Data'!R$2:R$250,$B132)</f>
        <v>0</v>
      </c>
      <c r="U132">
        <f>COUNTIF('Raw Data'!S$2:S$250,$B132)</f>
        <v>0</v>
      </c>
      <c r="V132">
        <f>COUNTIF('Raw Data'!T$2:T$250,$B132)</f>
        <v>0</v>
      </c>
      <c r="W132">
        <f>COUNTIF('Raw Data'!U$2:U$250,$B132)</f>
        <v>1</v>
      </c>
      <c r="X132">
        <f>COUNTIF('Raw Data'!V$2:V$250,$B132)</f>
        <v>0</v>
      </c>
      <c r="Y132">
        <f>COUNTIF('Raw Data'!W$2:W$250,$B132)</f>
        <v>0</v>
      </c>
      <c r="Z132">
        <f>COUNTIF('Raw Data'!X$2:X$250,$B132)</f>
        <v>0</v>
      </c>
      <c r="AA132">
        <f>COUNTIF('Raw Data'!Y$2:Y$250,$B132)</f>
        <v>0</v>
      </c>
      <c r="AB132">
        <f>COUNTIF('Raw Data'!Z$2:Z$250,$B132)</f>
        <v>0</v>
      </c>
      <c r="AC132">
        <f>COUNTIF('Raw Data'!AA$2:AA$250,$B132)</f>
        <v>0</v>
      </c>
      <c r="AD132">
        <f>COUNTIF('Raw Data'!AB$2:AB$250,$B132)</f>
        <v>0</v>
      </c>
      <c r="AE132">
        <f>COUNTIF('Raw Data'!AC$2:AC$250,$B132)</f>
        <v>0</v>
      </c>
      <c r="AF132">
        <f>COUNTIF('Raw Data'!AD$2:AD$250,$B132)</f>
        <v>0</v>
      </c>
    </row>
    <row r="133" spans="1:32" ht="12.75">
      <c r="A133" t="s">
        <v>38</v>
      </c>
      <c r="B133" s="3">
        <f t="shared" si="4"/>
        <v>132</v>
      </c>
      <c r="C133">
        <f>COUNTIF('Raw Data'!A$2:A$250,$B133)</f>
        <v>0</v>
      </c>
      <c r="D133">
        <f>COUNTIF('Raw Data'!B$2:B$250,$B133)</f>
        <v>1</v>
      </c>
      <c r="E133">
        <f>COUNTIF('Raw Data'!C$2:C$250,$B133)</f>
        <v>3</v>
      </c>
      <c r="F133">
        <f>COUNTIF('Raw Data'!D$2:D$250,$B133)</f>
        <v>0</v>
      </c>
      <c r="G133">
        <f>COUNTIF('Raw Data'!E$2:E$250,$B133)</f>
        <v>0</v>
      </c>
      <c r="H133">
        <f>COUNTIF('Raw Data'!F$2:F$250,$B133)</f>
        <v>0</v>
      </c>
      <c r="I133">
        <f>COUNTIF('Raw Data'!G$2:G$250,$B133)</f>
        <v>0</v>
      </c>
      <c r="J133">
        <f>COUNTIF('Raw Data'!H$2:H$250,$B133)</f>
        <v>0</v>
      </c>
      <c r="K133">
        <f>COUNTIF('Raw Data'!I$2:I$250,$B133)</f>
        <v>0</v>
      </c>
      <c r="L133">
        <f>COUNTIF('Raw Data'!J$2:J$250,$B133)</f>
        <v>1</v>
      </c>
      <c r="M133">
        <f>COUNTIF('Raw Data'!K$2:K$250,$B133)</f>
        <v>0</v>
      </c>
      <c r="N133">
        <f>COUNTIF('Raw Data'!L$2:L$250,$B133)</f>
        <v>0</v>
      </c>
      <c r="O133">
        <f>COUNTIF('Raw Data'!M$2:M$250,$B133)</f>
        <v>0</v>
      </c>
      <c r="P133">
        <f>COUNTIF('Raw Data'!N$2:N$250,$B133)</f>
        <v>0</v>
      </c>
      <c r="Q133">
        <f>COUNTIF('Raw Data'!O$2:O$250,$B133)</f>
        <v>1</v>
      </c>
      <c r="R133">
        <f>COUNTIF('Raw Data'!P$2:P$250,$B133)</f>
        <v>0</v>
      </c>
      <c r="S133">
        <f>COUNTIF('Raw Data'!Q$2:Q$250,$B133)</f>
        <v>0</v>
      </c>
      <c r="T133">
        <f>COUNTIF('Raw Data'!R$2:R$250,$B133)</f>
        <v>0</v>
      </c>
      <c r="U133">
        <f>COUNTIF('Raw Data'!S$2:S$250,$B133)</f>
        <v>0</v>
      </c>
      <c r="V133">
        <f>COUNTIF('Raw Data'!T$2:T$250,$B133)</f>
        <v>0</v>
      </c>
      <c r="W133">
        <f>COUNTIF('Raw Data'!U$2:U$250,$B133)</f>
        <v>0</v>
      </c>
      <c r="X133">
        <f>COUNTIF('Raw Data'!V$2:V$250,$B133)</f>
        <v>0</v>
      </c>
      <c r="Y133">
        <f>COUNTIF('Raw Data'!W$2:W$250,$B133)</f>
        <v>0</v>
      </c>
      <c r="Z133">
        <f>COUNTIF('Raw Data'!X$2:X$250,$B133)</f>
        <v>0</v>
      </c>
      <c r="AA133">
        <f>COUNTIF('Raw Data'!Y$2:Y$250,$B133)</f>
        <v>0</v>
      </c>
      <c r="AB133">
        <f>COUNTIF('Raw Data'!Z$2:Z$250,$B133)</f>
        <v>0</v>
      </c>
      <c r="AC133">
        <f>COUNTIF('Raw Data'!AA$2:AA$250,$B133)</f>
        <v>0</v>
      </c>
      <c r="AD133">
        <f>COUNTIF('Raw Data'!AB$2:AB$250,$B133)</f>
        <v>0</v>
      </c>
      <c r="AE133">
        <f>COUNTIF('Raw Data'!AC$2:AC$250,$B133)</f>
        <v>0</v>
      </c>
      <c r="AF133">
        <f>COUNTIF('Raw Data'!AD$2:AD$250,$B133)</f>
        <v>0</v>
      </c>
    </row>
    <row r="134" spans="1:32" ht="12.75">
      <c r="A134" t="s">
        <v>38</v>
      </c>
      <c r="B134" s="3">
        <f t="shared" si="4"/>
        <v>133</v>
      </c>
      <c r="C134">
        <f>COUNTIF('Raw Data'!A$2:A$250,$B134)</f>
        <v>0</v>
      </c>
      <c r="D134">
        <f>COUNTIF('Raw Data'!B$2:B$250,$B134)</f>
        <v>0</v>
      </c>
      <c r="E134">
        <f>COUNTIF('Raw Data'!C$2:C$250,$B134)</f>
        <v>0</v>
      </c>
      <c r="F134">
        <f>COUNTIF('Raw Data'!D$2:D$250,$B134)</f>
        <v>0</v>
      </c>
      <c r="G134">
        <f>COUNTIF('Raw Data'!E$2:E$250,$B134)</f>
        <v>0</v>
      </c>
      <c r="H134">
        <f>COUNTIF('Raw Data'!F$2:F$250,$B134)</f>
        <v>0</v>
      </c>
      <c r="I134">
        <f>COUNTIF('Raw Data'!G$2:G$250,$B134)</f>
        <v>0</v>
      </c>
      <c r="J134">
        <f>COUNTIF('Raw Data'!H$2:H$250,$B134)</f>
        <v>0</v>
      </c>
      <c r="K134">
        <f>COUNTIF('Raw Data'!I$2:I$250,$B134)</f>
        <v>0</v>
      </c>
      <c r="L134">
        <f>COUNTIF('Raw Data'!J$2:J$250,$B134)</f>
        <v>0</v>
      </c>
      <c r="M134">
        <f>COUNTIF('Raw Data'!K$2:K$250,$B134)</f>
        <v>0</v>
      </c>
      <c r="N134">
        <f>COUNTIF('Raw Data'!L$2:L$250,$B134)</f>
        <v>1</v>
      </c>
      <c r="O134">
        <f>COUNTIF('Raw Data'!M$2:M$250,$B134)</f>
        <v>1</v>
      </c>
      <c r="P134">
        <f>COUNTIF('Raw Data'!N$2:N$250,$B134)</f>
        <v>0</v>
      </c>
      <c r="Q134">
        <f>COUNTIF('Raw Data'!O$2:O$250,$B134)</f>
        <v>0</v>
      </c>
      <c r="R134">
        <f>COUNTIF('Raw Data'!P$2:P$250,$B134)</f>
        <v>0</v>
      </c>
      <c r="S134">
        <f>COUNTIF('Raw Data'!Q$2:Q$250,$B134)</f>
        <v>1</v>
      </c>
      <c r="T134">
        <f>COUNTIF('Raw Data'!R$2:R$250,$B134)</f>
        <v>1</v>
      </c>
      <c r="U134">
        <f>COUNTIF('Raw Data'!S$2:S$250,$B134)</f>
        <v>0</v>
      </c>
      <c r="V134">
        <f>COUNTIF('Raw Data'!T$2:T$250,$B134)</f>
        <v>0</v>
      </c>
      <c r="W134">
        <f>COUNTIF('Raw Data'!U$2:U$250,$B134)</f>
        <v>0</v>
      </c>
      <c r="X134">
        <f>COUNTIF('Raw Data'!V$2:V$250,$B134)</f>
        <v>0</v>
      </c>
      <c r="Y134">
        <f>COUNTIF('Raw Data'!W$2:W$250,$B134)</f>
        <v>0</v>
      </c>
      <c r="Z134">
        <f>COUNTIF('Raw Data'!X$2:X$250,$B134)</f>
        <v>0</v>
      </c>
      <c r="AA134">
        <f>COUNTIF('Raw Data'!Y$2:Y$250,$B134)</f>
        <v>0</v>
      </c>
      <c r="AB134">
        <f>COUNTIF('Raw Data'!Z$2:Z$250,$B134)</f>
        <v>0</v>
      </c>
      <c r="AC134">
        <f>COUNTIF('Raw Data'!AA$2:AA$250,$B134)</f>
        <v>0</v>
      </c>
      <c r="AD134">
        <f>COUNTIF('Raw Data'!AB$2:AB$250,$B134)</f>
        <v>0</v>
      </c>
      <c r="AE134">
        <f>COUNTIF('Raw Data'!AC$2:AC$250,$B134)</f>
        <v>1</v>
      </c>
      <c r="AF134">
        <f>COUNTIF('Raw Data'!AD$2:AD$250,$B134)</f>
        <v>1</v>
      </c>
    </row>
    <row r="135" spans="1:32" ht="12.75">
      <c r="A135" t="s">
        <v>38</v>
      </c>
      <c r="B135" s="3">
        <f t="shared" si="4"/>
        <v>134</v>
      </c>
      <c r="C135">
        <f>COUNTIF('Raw Data'!A$2:A$250,$B135)</f>
        <v>0</v>
      </c>
      <c r="D135">
        <f>COUNTIF('Raw Data'!B$2:B$250,$B135)</f>
        <v>0</v>
      </c>
      <c r="E135">
        <f>COUNTIF('Raw Data'!C$2:C$250,$B135)</f>
        <v>0</v>
      </c>
      <c r="F135">
        <f>COUNTIF('Raw Data'!D$2:D$250,$B135)</f>
        <v>0</v>
      </c>
      <c r="G135">
        <f>COUNTIF('Raw Data'!E$2:E$250,$B135)</f>
        <v>0</v>
      </c>
      <c r="H135">
        <f>COUNTIF('Raw Data'!F$2:F$250,$B135)</f>
        <v>0</v>
      </c>
      <c r="I135">
        <f>COUNTIF('Raw Data'!G$2:G$250,$B135)</f>
        <v>0</v>
      </c>
      <c r="J135">
        <f>COUNTIF('Raw Data'!H$2:H$250,$B135)</f>
        <v>0</v>
      </c>
      <c r="K135">
        <f>COUNTIF('Raw Data'!I$2:I$250,$B135)</f>
        <v>4</v>
      </c>
      <c r="L135">
        <f>COUNTIF('Raw Data'!J$2:J$250,$B135)</f>
        <v>0</v>
      </c>
      <c r="M135">
        <f>COUNTIF('Raw Data'!K$2:K$250,$B135)</f>
        <v>0</v>
      </c>
      <c r="N135">
        <f>COUNTIF('Raw Data'!L$2:L$250,$B135)</f>
        <v>0</v>
      </c>
      <c r="O135">
        <f>COUNTIF('Raw Data'!M$2:M$250,$B135)</f>
        <v>0</v>
      </c>
      <c r="P135">
        <f>COUNTIF('Raw Data'!N$2:N$250,$B135)</f>
        <v>0</v>
      </c>
      <c r="Q135">
        <f>COUNTIF('Raw Data'!O$2:O$250,$B135)</f>
        <v>0</v>
      </c>
      <c r="R135">
        <f>COUNTIF('Raw Data'!P$2:P$250,$B135)</f>
        <v>0</v>
      </c>
      <c r="S135">
        <f>COUNTIF('Raw Data'!Q$2:Q$250,$B135)</f>
        <v>0</v>
      </c>
      <c r="T135">
        <f>COUNTIF('Raw Data'!R$2:R$250,$B135)</f>
        <v>0</v>
      </c>
      <c r="U135">
        <f>COUNTIF('Raw Data'!S$2:S$250,$B135)</f>
        <v>0</v>
      </c>
      <c r="V135">
        <f>COUNTIF('Raw Data'!T$2:T$250,$B135)</f>
        <v>0</v>
      </c>
      <c r="W135">
        <f>COUNTIF('Raw Data'!U$2:U$250,$B135)</f>
        <v>0</v>
      </c>
      <c r="X135">
        <f>COUNTIF('Raw Data'!V$2:V$250,$B135)</f>
        <v>0</v>
      </c>
      <c r="Y135">
        <f>COUNTIF('Raw Data'!W$2:W$250,$B135)</f>
        <v>0</v>
      </c>
      <c r="Z135">
        <f>COUNTIF('Raw Data'!X$2:X$250,$B135)</f>
        <v>0</v>
      </c>
      <c r="AA135">
        <f>COUNTIF('Raw Data'!Y$2:Y$250,$B135)</f>
        <v>0</v>
      </c>
      <c r="AB135">
        <f>COUNTIF('Raw Data'!Z$2:Z$250,$B135)</f>
        <v>0</v>
      </c>
      <c r="AC135">
        <f>COUNTIF('Raw Data'!AA$2:AA$250,$B135)</f>
        <v>0</v>
      </c>
      <c r="AD135">
        <f>COUNTIF('Raw Data'!AB$2:AB$250,$B135)</f>
        <v>0</v>
      </c>
      <c r="AE135">
        <f>COUNTIF('Raw Data'!AC$2:AC$250,$B135)</f>
        <v>1</v>
      </c>
      <c r="AF135">
        <f>COUNTIF('Raw Data'!AD$2:AD$250,$B135)</f>
        <v>0</v>
      </c>
    </row>
    <row r="136" spans="1:32" ht="12.75">
      <c r="A136" t="s">
        <v>38</v>
      </c>
      <c r="B136" s="3">
        <f t="shared" si="4"/>
        <v>135</v>
      </c>
      <c r="C136">
        <f>COUNTIF('Raw Data'!A$2:A$250,$B136)</f>
        <v>0</v>
      </c>
      <c r="D136">
        <f>COUNTIF('Raw Data'!B$2:B$250,$B136)</f>
        <v>0</v>
      </c>
      <c r="E136">
        <f>COUNTIF('Raw Data'!C$2:C$250,$B136)</f>
        <v>0</v>
      </c>
      <c r="F136">
        <f>COUNTIF('Raw Data'!D$2:D$250,$B136)</f>
        <v>0</v>
      </c>
      <c r="G136">
        <f>COUNTIF('Raw Data'!E$2:E$250,$B136)</f>
        <v>5</v>
      </c>
      <c r="H136">
        <f>COUNTIF('Raw Data'!F$2:F$250,$B136)</f>
        <v>0</v>
      </c>
      <c r="I136">
        <f>COUNTIF('Raw Data'!G$2:G$250,$B136)</f>
        <v>0</v>
      </c>
      <c r="J136">
        <f>COUNTIF('Raw Data'!H$2:H$250,$B136)</f>
        <v>0</v>
      </c>
      <c r="K136">
        <f>COUNTIF('Raw Data'!I$2:I$250,$B136)</f>
        <v>0</v>
      </c>
      <c r="L136">
        <f>COUNTIF('Raw Data'!J$2:J$250,$B136)</f>
        <v>1</v>
      </c>
      <c r="M136">
        <f>COUNTIF('Raw Data'!K$2:K$250,$B136)</f>
        <v>0</v>
      </c>
      <c r="N136">
        <f>COUNTIF('Raw Data'!L$2:L$250,$B136)</f>
        <v>0</v>
      </c>
      <c r="O136">
        <f>COUNTIF('Raw Data'!M$2:M$250,$B136)</f>
        <v>0</v>
      </c>
      <c r="P136">
        <f>COUNTIF('Raw Data'!N$2:N$250,$B136)</f>
        <v>0</v>
      </c>
      <c r="Q136">
        <f>COUNTIF('Raw Data'!O$2:O$250,$B136)</f>
        <v>0</v>
      </c>
      <c r="R136">
        <f>COUNTIF('Raw Data'!P$2:P$250,$B136)</f>
        <v>0</v>
      </c>
      <c r="S136">
        <f>COUNTIF('Raw Data'!Q$2:Q$250,$B136)</f>
        <v>0</v>
      </c>
      <c r="T136">
        <f>COUNTIF('Raw Data'!R$2:R$250,$B136)</f>
        <v>0</v>
      </c>
      <c r="U136">
        <f>COUNTIF('Raw Data'!S$2:S$250,$B136)</f>
        <v>0</v>
      </c>
      <c r="V136">
        <f>COUNTIF('Raw Data'!T$2:T$250,$B136)</f>
        <v>0</v>
      </c>
      <c r="W136">
        <f>COUNTIF('Raw Data'!U$2:U$250,$B136)</f>
        <v>0</v>
      </c>
      <c r="X136">
        <f>COUNTIF('Raw Data'!V$2:V$250,$B136)</f>
        <v>0</v>
      </c>
      <c r="Y136">
        <f>COUNTIF('Raw Data'!W$2:W$250,$B136)</f>
        <v>0</v>
      </c>
      <c r="Z136">
        <f>COUNTIF('Raw Data'!X$2:X$250,$B136)</f>
        <v>0</v>
      </c>
      <c r="AA136">
        <f>COUNTIF('Raw Data'!Y$2:Y$250,$B136)</f>
        <v>0</v>
      </c>
      <c r="AB136">
        <f>COUNTIF('Raw Data'!Z$2:Z$250,$B136)</f>
        <v>0</v>
      </c>
      <c r="AC136">
        <f>COUNTIF('Raw Data'!AA$2:AA$250,$B136)</f>
        <v>0</v>
      </c>
      <c r="AD136">
        <f>COUNTIF('Raw Data'!AB$2:AB$250,$B136)</f>
        <v>0</v>
      </c>
      <c r="AE136">
        <f>COUNTIF('Raw Data'!AC$2:AC$250,$B136)</f>
        <v>0</v>
      </c>
      <c r="AF136">
        <f>COUNTIF('Raw Data'!AD$2:AD$250,$B136)</f>
        <v>0</v>
      </c>
    </row>
    <row r="137" spans="1:32" ht="12.75">
      <c r="A137" t="s">
        <v>38</v>
      </c>
      <c r="B137" s="3">
        <f t="shared" si="4"/>
        <v>136</v>
      </c>
      <c r="C137">
        <f>COUNTIF('Raw Data'!A$2:A$250,$B137)</f>
        <v>0</v>
      </c>
      <c r="D137">
        <f>COUNTIF('Raw Data'!B$2:B$250,$B137)</f>
        <v>1</v>
      </c>
      <c r="E137">
        <f>COUNTIF('Raw Data'!C$2:C$250,$B137)</f>
        <v>0</v>
      </c>
      <c r="F137">
        <f>COUNTIF('Raw Data'!D$2:D$250,$B137)</f>
        <v>0</v>
      </c>
      <c r="G137">
        <f>COUNTIF('Raw Data'!E$2:E$250,$B137)</f>
        <v>0</v>
      </c>
      <c r="H137">
        <f>COUNTIF('Raw Data'!F$2:F$250,$B137)</f>
        <v>0</v>
      </c>
      <c r="I137">
        <f>COUNTIF('Raw Data'!G$2:G$250,$B137)</f>
        <v>0</v>
      </c>
      <c r="J137">
        <f>COUNTIF('Raw Data'!H$2:H$250,$B137)</f>
        <v>0</v>
      </c>
      <c r="K137">
        <f>COUNTIF('Raw Data'!I$2:I$250,$B137)</f>
        <v>0</v>
      </c>
      <c r="L137">
        <f>COUNTIF('Raw Data'!J$2:J$250,$B137)</f>
        <v>0</v>
      </c>
      <c r="M137">
        <f>COUNTIF('Raw Data'!K$2:K$250,$B137)</f>
        <v>0</v>
      </c>
      <c r="N137">
        <f>COUNTIF('Raw Data'!L$2:L$250,$B137)</f>
        <v>0</v>
      </c>
      <c r="O137">
        <f>COUNTIF('Raw Data'!M$2:M$250,$B137)</f>
        <v>0</v>
      </c>
      <c r="P137">
        <f>COUNTIF('Raw Data'!N$2:N$250,$B137)</f>
        <v>0</v>
      </c>
      <c r="Q137">
        <f>COUNTIF('Raw Data'!O$2:O$250,$B137)</f>
        <v>0</v>
      </c>
      <c r="R137">
        <f>COUNTIF('Raw Data'!P$2:P$250,$B137)</f>
        <v>0</v>
      </c>
      <c r="S137">
        <f>COUNTIF('Raw Data'!Q$2:Q$250,$B137)</f>
        <v>0</v>
      </c>
      <c r="T137">
        <f>COUNTIF('Raw Data'!R$2:R$250,$B137)</f>
        <v>1</v>
      </c>
      <c r="U137">
        <f>COUNTIF('Raw Data'!S$2:S$250,$B137)</f>
        <v>0</v>
      </c>
      <c r="V137">
        <f>COUNTIF('Raw Data'!T$2:T$250,$B137)</f>
        <v>0</v>
      </c>
      <c r="W137">
        <f>COUNTIF('Raw Data'!U$2:U$250,$B137)</f>
        <v>0</v>
      </c>
      <c r="X137">
        <f>COUNTIF('Raw Data'!V$2:V$250,$B137)</f>
        <v>1</v>
      </c>
      <c r="Y137">
        <f>COUNTIF('Raw Data'!W$2:W$250,$B137)</f>
        <v>0</v>
      </c>
      <c r="Z137">
        <f>COUNTIF('Raw Data'!X$2:X$250,$B137)</f>
        <v>0</v>
      </c>
      <c r="AA137">
        <f>COUNTIF('Raw Data'!Y$2:Y$250,$B137)</f>
        <v>0</v>
      </c>
      <c r="AB137">
        <f>COUNTIF('Raw Data'!Z$2:Z$250,$B137)</f>
        <v>0</v>
      </c>
      <c r="AC137">
        <f>COUNTIF('Raw Data'!AA$2:AA$250,$B137)</f>
        <v>6</v>
      </c>
      <c r="AD137">
        <f>COUNTIF('Raw Data'!AB$2:AB$250,$B137)</f>
        <v>0</v>
      </c>
      <c r="AE137">
        <f>COUNTIF('Raw Data'!AC$2:AC$250,$B137)</f>
        <v>0</v>
      </c>
      <c r="AF137">
        <f>COUNTIF('Raw Data'!AD$2:AD$250,$B137)</f>
        <v>0</v>
      </c>
    </row>
    <row r="138" spans="1:32" ht="12.75">
      <c r="A138" t="s">
        <v>38</v>
      </c>
      <c r="B138" s="3">
        <f t="shared" si="4"/>
        <v>137</v>
      </c>
      <c r="C138">
        <f>COUNTIF('Raw Data'!A$2:A$250,$B138)</f>
        <v>0</v>
      </c>
      <c r="D138">
        <f>COUNTIF('Raw Data'!B$2:B$250,$B138)</f>
        <v>0</v>
      </c>
      <c r="E138">
        <f>COUNTIF('Raw Data'!C$2:C$250,$B138)</f>
        <v>0</v>
      </c>
      <c r="F138">
        <f>COUNTIF('Raw Data'!D$2:D$250,$B138)</f>
        <v>0</v>
      </c>
      <c r="G138">
        <f>COUNTIF('Raw Data'!E$2:E$250,$B138)</f>
        <v>0</v>
      </c>
      <c r="H138">
        <f>COUNTIF('Raw Data'!F$2:F$250,$B138)</f>
        <v>0</v>
      </c>
      <c r="I138">
        <f>COUNTIF('Raw Data'!G$2:G$250,$B138)</f>
        <v>0</v>
      </c>
      <c r="J138">
        <f>COUNTIF('Raw Data'!H$2:H$250,$B138)</f>
        <v>0</v>
      </c>
      <c r="K138">
        <f>COUNTIF('Raw Data'!I$2:I$250,$B138)</f>
        <v>0</v>
      </c>
      <c r="L138">
        <f>COUNTIF('Raw Data'!J$2:J$250,$B138)</f>
        <v>0</v>
      </c>
      <c r="M138">
        <f>COUNTIF('Raw Data'!K$2:K$250,$B138)</f>
        <v>0</v>
      </c>
      <c r="N138">
        <f>COUNTIF('Raw Data'!L$2:L$250,$B138)</f>
        <v>0</v>
      </c>
      <c r="O138">
        <f>COUNTIF('Raw Data'!M$2:M$250,$B138)</f>
        <v>0</v>
      </c>
      <c r="P138">
        <f>COUNTIF('Raw Data'!N$2:N$250,$B138)</f>
        <v>0</v>
      </c>
      <c r="Q138">
        <f>COUNTIF('Raw Data'!O$2:O$250,$B138)</f>
        <v>5</v>
      </c>
      <c r="R138">
        <f>COUNTIF('Raw Data'!P$2:P$250,$B138)</f>
        <v>0</v>
      </c>
      <c r="S138">
        <f>COUNTIF('Raw Data'!Q$2:Q$250,$B138)</f>
        <v>0</v>
      </c>
      <c r="T138">
        <f>COUNTIF('Raw Data'!R$2:R$250,$B138)</f>
        <v>0</v>
      </c>
      <c r="U138">
        <f>COUNTIF('Raw Data'!S$2:S$250,$B138)</f>
        <v>0</v>
      </c>
      <c r="V138">
        <f>COUNTIF('Raw Data'!T$2:T$250,$B138)</f>
        <v>0</v>
      </c>
      <c r="W138">
        <f>COUNTIF('Raw Data'!U$2:U$250,$B138)</f>
        <v>0</v>
      </c>
      <c r="X138">
        <f>COUNTIF('Raw Data'!V$2:V$250,$B138)</f>
        <v>0</v>
      </c>
      <c r="Y138">
        <f>COUNTIF('Raw Data'!W$2:W$250,$B138)</f>
        <v>0</v>
      </c>
      <c r="Z138">
        <f>COUNTIF('Raw Data'!X$2:X$250,$B138)</f>
        <v>0</v>
      </c>
      <c r="AA138">
        <f>COUNTIF('Raw Data'!Y$2:Y$250,$B138)</f>
        <v>0</v>
      </c>
      <c r="AB138">
        <f>COUNTIF('Raw Data'!Z$2:Z$250,$B138)</f>
        <v>0</v>
      </c>
      <c r="AC138">
        <f>COUNTIF('Raw Data'!AA$2:AA$250,$B138)</f>
        <v>0</v>
      </c>
      <c r="AD138">
        <f>COUNTIF('Raw Data'!AB$2:AB$250,$B138)</f>
        <v>0</v>
      </c>
      <c r="AE138">
        <f>COUNTIF('Raw Data'!AC$2:AC$250,$B138)</f>
        <v>0</v>
      </c>
      <c r="AF138">
        <f>COUNTIF('Raw Data'!AD$2:AD$250,$B138)</f>
        <v>0</v>
      </c>
    </row>
    <row r="139" spans="1:32" ht="12.75">
      <c r="A139" t="s">
        <v>38</v>
      </c>
      <c r="B139" s="3">
        <f t="shared" si="4"/>
        <v>138</v>
      </c>
      <c r="C139">
        <f>COUNTIF('Raw Data'!A$2:A$250,$B139)</f>
        <v>0</v>
      </c>
      <c r="D139">
        <f>COUNTIF('Raw Data'!B$2:B$250,$B139)</f>
        <v>0</v>
      </c>
      <c r="E139">
        <f>COUNTIF('Raw Data'!C$2:C$250,$B139)</f>
        <v>0</v>
      </c>
      <c r="F139">
        <f>COUNTIF('Raw Data'!D$2:D$250,$B139)</f>
        <v>0</v>
      </c>
      <c r="G139">
        <f>COUNTIF('Raw Data'!E$2:E$250,$B139)</f>
        <v>0</v>
      </c>
      <c r="H139">
        <f>COUNTIF('Raw Data'!F$2:F$250,$B139)</f>
        <v>0</v>
      </c>
      <c r="I139">
        <f>COUNTIF('Raw Data'!G$2:G$250,$B139)</f>
        <v>0</v>
      </c>
      <c r="J139">
        <f>COUNTIF('Raw Data'!H$2:H$250,$B139)</f>
        <v>0</v>
      </c>
      <c r="K139">
        <f>COUNTIF('Raw Data'!I$2:I$250,$B139)</f>
        <v>0</v>
      </c>
      <c r="L139">
        <f>COUNTIF('Raw Data'!J$2:J$250,$B139)</f>
        <v>0</v>
      </c>
      <c r="M139">
        <f>COUNTIF('Raw Data'!K$2:K$250,$B139)</f>
        <v>1</v>
      </c>
      <c r="N139">
        <f>COUNTIF('Raw Data'!L$2:L$250,$B139)</f>
        <v>1</v>
      </c>
      <c r="O139">
        <f>COUNTIF('Raw Data'!M$2:M$250,$B139)</f>
        <v>0</v>
      </c>
      <c r="P139">
        <f>COUNTIF('Raw Data'!N$2:N$250,$B139)</f>
        <v>0</v>
      </c>
      <c r="Q139">
        <f>COUNTIF('Raw Data'!O$2:O$250,$B139)</f>
        <v>1</v>
      </c>
      <c r="R139">
        <f>COUNTIF('Raw Data'!P$2:P$250,$B139)</f>
        <v>0</v>
      </c>
      <c r="S139">
        <f>COUNTIF('Raw Data'!Q$2:Q$250,$B139)</f>
        <v>1</v>
      </c>
      <c r="T139">
        <f>COUNTIF('Raw Data'!R$2:R$250,$B139)</f>
        <v>0</v>
      </c>
      <c r="U139">
        <f>COUNTIF('Raw Data'!S$2:S$250,$B139)</f>
        <v>0</v>
      </c>
      <c r="V139">
        <f>COUNTIF('Raw Data'!T$2:T$250,$B139)</f>
        <v>0</v>
      </c>
      <c r="W139">
        <f>COUNTIF('Raw Data'!U$2:U$250,$B139)</f>
        <v>0</v>
      </c>
      <c r="X139">
        <f>COUNTIF('Raw Data'!V$2:V$250,$B139)</f>
        <v>0</v>
      </c>
      <c r="Y139">
        <f>COUNTIF('Raw Data'!W$2:W$250,$B139)</f>
        <v>0</v>
      </c>
      <c r="Z139">
        <f>COUNTIF('Raw Data'!X$2:X$250,$B139)</f>
        <v>0</v>
      </c>
      <c r="AA139">
        <f>COUNTIF('Raw Data'!Y$2:Y$250,$B139)</f>
        <v>0</v>
      </c>
      <c r="AB139">
        <f>COUNTIF('Raw Data'!Z$2:Z$250,$B139)</f>
        <v>0</v>
      </c>
      <c r="AC139">
        <f>COUNTIF('Raw Data'!AA$2:AA$250,$B139)</f>
        <v>0</v>
      </c>
      <c r="AD139">
        <f>COUNTIF('Raw Data'!AB$2:AB$250,$B139)</f>
        <v>0</v>
      </c>
      <c r="AE139">
        <f>COUNTIF('Raw Data'!AC$2:AC$250,$B139)</f>
        <v>0</v>
      </c>
      <c r="AF139">
        <f>COUNTIF('Raw Data'!AD$2:AD$250,$B139)</f>
        <v>2</v>
      </c>
    </row>
    <row r="140" spans="1:32" ht="12.75">
      <c r="A140" t="s">
        <v>38</v>
      </c>
      <c r="B140" s="3">
        <f t="shared" si="4"/>
        <v>139</v>
      </c>
      <c r="C140">
        <f>COUNTIF('Raw Data'!A$2:A$250,$B140)</f>
        <v>0</v>
      </c>
      <c r="D140">
        <f>COUNTIF('Raw Data'!B$2:B$250,$B140)</f>
        <v>1</v>
      </c>
      <c r="E140">
        <f>COUNTIF('Raw Data'!C$2:C$250,$B140)</f>
        <v>0</v>
      </c>
      <c r="F140">
        <f>COUNTIF('Raw Data'!D$2:D$250,$B140)</f>
        <v>0</v>
      </c>
      <c r="G140">
        <f>COUNTIF('Raw Data'!E$2:E$250,$B140)</f>
        <v>0</v>
      </c>
      <c r="H140">
        <f>COUNTIF('Raw Data'!F$2:F$250,$B140)</f>
        <v>0</v>
      </c>
      <c r="I140">
        <f>COUNTIF('Raw Data'!G$2:G$250,$B140)</f>
        <v>0</v>
      </c>
      <c r="J140">
        <f>COUNTIF('Raw Data'!H$2:H$250,$B140)</f>
        <v>0</v>
      </c>
      <c r="K140">
        <f>COUNTIF('Raw Data'!I$2:I$250,$B140)</f>
        <v>0</v>
      </c>
      <c r="L140">
        <f>COUNTIF('Raw Data'!J$2:J$250,$B140)</f>
        <v>0</v>
      </c>
      <c r="M140">
        <f>COUNTIF('Raw Data'!K$2:K$250,$B140)</f>
        <v>0</v>
      </c>
      <c r="N140">
        <f>COUNTIF('Raw Data'!L$2:L$250,$B140)</f>
        <v>1</v>
      </c>
      <c r="O140">
        <f>COUNTIF('Raw Data'!M$2:M$250,$B140)</f>
        <v>0</v>
      </c>
      <c r="P140">
        <f>COUNTIF('Raw Data'!N$2:N$250,$B140)</f>
        <v>0</v>
      </c>
      <c r="Q140">
        <f>COUNTIF('Raw Data'!O$2:O$250,$B140)</f>
        <v>1</v>
      </c>
      <c r="R140">
        <f>COUNTIF('Raw Data'!P$2:P$250,$B140)</f>
        <v>0</v>
      </c>
      <c r="S140">
        <f>COUNTIF('Raw Data'!Q$2:Q$250,$B140)</f>
        <v>0</v>
      </c>
      <c r="T140">
        <f>COUNTIF('Raw Data'!R$2:R$250,$B140)</f>
        <v>0</v>
      </c>
      <c r="U140">
        <f>COUNTIF('Raw Data'!S$2:S$250,$B140)</f>
        <v>0</v>
      </c>
      <c r="V140">
        <f>COUNTIF('Raw Data'!T$2:T$250,$B140)</f>
        <v>0</v>
      </c>
      <c r="W140">
        <f>COUNTIF('Raw Data'!U$2:U$250,$B140)</f>
        <v>0</v>
      </c>
      <c r="X140">
        <f>COUNTIF('Raw Data'!V$2:V$250,$B140)</f>
        <v>0</v>
      </c>
      <c r="Y140">
        <f>COUNTIF('Raw Data'!W$2:W$250,$B140)</f>
        <v>0</v>
      </c>
      <c r="Z140">
        <f>COUNTIF('Raw Data'!X$2:X$250,$B140)</f>
        <v>0</v>
      </c>
      <c r="AA140">
        <f>COUNTIF('Raw Data'!Y$2:Y$250,$B140)</f>
        <v>0</v>
      </c>
      <c r="AB140">
        <f>COUNTIF('Raw Data'!Z$2:Z$250,$B140)</f>
        <v>0</v>
      </c>
      <c r="AC140">
        <f>COUNTIF('Raw Data'!AA$2:AA$250,$B140)</f>
        <v>0</v>
      </c>
      <c r="AD140">
        <f>COUNTIF('Raw Data'!AB$2:AB$250,$B140)</f>
        <v>0</v>
      </c>
      <c r="AE140">
        <f>COUNTIF('Raw Data'!AC$2:AC$250,$B140)</f>
        <v>0</v>
      </c>
      <c r="AF140">
        <f>COUNTIF('Raw Data'!AD$2:AD$250,$B140)</f>
        <v>2</v>
      </c>
    </row>
    <row r="141" spans="1:32" ht="12.75">
      <c r="A141" t="s">
        <v>38</v>
      </c>
      <c r="B141" s="3">
        <f t="shared" si="4"/>
        <v>140</v>
      </c>
      <c r="C141">
        <f>COUNTIF('Raw Data'!A$2:A$250,$B141)</f>
        <v>0</v>
      </c>
      <c r="D141">
        <f>COUNTIF('Raw Data'!B$2:B$250,$B141)</f>
        <v>0</v>
      </c>
      <c r="E141">
        <f>COUNTIF('Raw Data'!C$2:C$250,$B141)</f>
        <v>0</v>
      </c>
      <c r="F141">
        <f>COUNTIF('Raw Data'!D$2:D$250,$B141)</f>
        <v>0</v>
      </c>
      <c r="G141">
        <f>COUNTIF('Raw Data'!E$2:E$250,$B141)</f>
        <v>0</v>
      </c>
      <c r="H141">
        <f>COUNTIF('Raw Data'!F$2:F$250,$B141)</f>
        <v>0</v>
      </c>
      <c r="I141">
        <f>COUNTIF('Raw Data'!G$2:G$250,$B141)</f>
        <v>0</v>
      </c>
      <c r="J141">
        <f>COUNTIF('Raw Data'!H$2:H$250,$B141)</f>
        <v>0</v>
      </c>
      <c r="K141">
        <f>COUNTIF('Raw Data'!I$2:I$250,$B141)</f>
        <v>0</v>
      </c>
      <c r="L141">
        <f>COUNTIF('Raw Data'!J$2:J$250,$B141)</f>
        <v>0</v>
      </c>
      <c r="M141">
        <f>COUNTIF('Raw Data'!K$2:K$250,$B141)</f>
        <v>0</v>
      </c>
      <c r="N141">
        <f>COUNTIF('Raw Data'!L$2:L$250,$B141)</f>
        <v>1</v>
      </c>
      <c r="O141">
        <f>COUNTIF('Raw Data'!M$2:M$250,$B141)</f>
        <v>0</v>
      </c>
      <c r="P141">
        <f>COUNTIF('Raw Data'!N$2:N$250,$B141)</f>
        <v>0</v>
      </c>
      <c r="Q141">
        <f>COUNTIF('Raw Data'!O$2:O$250,$B141)</f>
        <v>2</v>
      </c>
      <c r="R141">
        <f>COUNTIF('Raw Data'!P$2:P$250,$B141)</f>
        <v>0</v>
      </c>
      <c r="S141">
        <f>COUNTIF('Raw Data'!Q$2:Q$250,$B141)</f>
        <v>0</v>
      </c>
      <c r="T141">
        <f>COUNTIF('Raw Data'!R$2:R$250,$B141)</f>
        <v>0</v>
      </c>
      <c r="U141">
        <f>COUNTIF('Raw Data'!S$2:S$250,$B141)</f>
        <v>0</v>
      </c>
      <c r="V141">
        <f>COUNTIF('Raw Data'!T$2:T$250,$B141)</f>
        <v>0</v>
      </c>
      <c r="W141">
        <f>COUNTIF('Raw Data'!U$2:U$250,$B141)</f>
        <v>0</v>
      </c>
      <c r="X141">
        <f>COUNTIF('Raw Data'!V$2:V$250,$B141)</f>
        <v>0</v>
      </c>
      <c r="Y141">
        <f>COUNTIF('Raw Data'!W$2:W$250,$B141)</f>
        <v>0</v>
      </c>
      <c r="Z141">
        <f>COUNTIF('Raw Data'!X$2:X$250,$B141)</f>
        <v>0</v>
      </c>
      <c r="AA141">
        <f>COUNTIF('Raw Data'!Y$2:Y$250,$B141)</f>
        <v>0</v>
      </c>
      <c r="AB141">
        <f>COUNTIF('Raw Data'!Z$2:Z$250,$B141)</f>
        <v>0</v>
      </c>
      <c r="AC141">
        <f>COUNTIF('Raw Data'!AA$2:AA$250,$B141)</f>
        <v>0</v>
      </c>
      <c r="AD141">
        <f>COUNTIF('Raw Data'!AB$2:AB$250,$B141)</f>
        <v>0</v>
      </c>
      <c r="AE141">
        <f>COUNTIF('Raw Data'!AC$2:AC$250,$B141)</f>
        <v>0</v>
      </c>
      <c r="AF141">
        <f>COUNTIF('Raw Data'!AD$2:AD$250,$B141)</f>
        <v>2</v>
      </c>
    </row>
    <row r="142" spans="1:32" ht="12.75">
      <c r="A142" t="s">
        <v>38</v>
      </c>
      <c r="B142" s="3">
        <f t="shared" si="4"/>
        <v>141</v>
      </c>
      <c r="C142">
        <f>COUNTIF('Raw Data'!A$2:A$250,$B142)</f>
        <v>1</v>
      </c>
      <c r="D142">
        <f>COUNTIF('Raw Data'!B$2:B$250,$B142)</f>
        <v>0</v>
      </c>
      <c r="E142">
        <f>COUNTIF('Raw Data'!C$2:C$250,$B142)</f>
        <v>0</v>
      </c>
      <c r="F142">
        <f>COUNTIF('Raw Data'!D$2:D$250,$B142)</f>
        <v>0</v>
      </c>
      <c r="G142">
        <f>COUNTIF('Raw Data'!E$2:E$250,$B142)</f>
        <v>0</v>
      </c>
      <c r="H142">
        <f>COUNTIF('Raw Data'!F$2:F$250,$B142)</f>
        <v>0</v>
      </c>
      <c r="I142">
        <f>COUNTIF('Raw Data'!G$2:G$250,$B142)</f>
        <v>0</v>
      </c>
      <c r="J142">
        <f>COUNTIF('Raw Data'!H$2:H$250,$B142)</f>
        <v>0</v>
      </c>
      <c r="K142">
        <f>COUNTIF('Raw Data'!I$2:I$250,$B142)</f>
        <v>0</v>
      </c>
      <c r="L142">
        <f>COUNTIF('Raw Data'!J$2:J$250,$B142)</f>
        <v>0</v>
      </c>
      <c r="M142">
        <f>COUNTIF('Raw Data'!K$2:K$250,$B142)</f>
        <v>0</v>
      </c>
      <c r="N142">
        <f>COUNTIF('Raw Data'!L$2:L$250,$B142)</f>
        <v>0</v>
      </c>
      <c r="O142">
        <f>COUNTIF('Raw Data'!M$2:M$250,$B142)</f>
        <v>3</v>
      </c>
      <c r="P142">
        <f>COUNTIF('Raw Data'!N$2:N$250,$B142)</f>
        <v>0</v>
      </c>
      <c r="Q142">
        <f>COUNTIF('Raw Data'!O$2:O$250,$B142)</f>
        <v>0</v>
      </c>
      <c r="R142">
        <f>COUNTIF('Raw Data'!P$2:P$250,$B142)</f>
        <v>0</v>
      </c>
      <c r="S142">
        <f>COUNTIF('Raw Data'!Q$2:Q$250,$B142)</f>
        <v>0</v>
      </c>
      <c r="T142">
        <f>COUNTIF('Raw Data'!R$2:R$250,$B142)</f>
        <v>0</v>
      </c>
      <c r="U142">
        <f>COUNTIF('Raw Data'!S$2:S$250,$B142)</f>
        <v>0</v>
      </c>
      <c r="V142">
        <f>COUNTIF('Raw Data'!T$2:T$250,$B142)</f>
        <v>0</v>
      </c>
      <c r="W142">
        <f>COUNTIF('Raw Data'!U$2:U$250,$B142)</f>
        <v>1</v>
      </c>
      <c r="X142">
        <f>COUNTIF('Raw Data'!V$2:V$250,$B142)</f>
        <v>0</v>
      </c>
      <c r="Y142">
        <f>COUNTIF('Raw Data'!W$2:W$250,$B142)</f>
        <v>0</v>
      </c>
      <c r="Z142">
        <f>COUNTIF('Raw Data'!X$2:X$250,$B142)</f>
        <v>0</v>
      </c>
      <c r="AA142">
        <f>COUNTIF('Raw Data'!Y$2:Y$250,$B142)</f>
        <v>0</v>
      </c>
      <c r="AB142">
        <f>COUNTIF('Raw Data'!Z$2:Z$250,$B142)</f>
        <v>0</v>
      </c>
      <c r="AC142">
        <f>COUNTIF('Raw Data'!AA$2:AA$250,$B142)</f>
        <v>0</v>
      </c>
      <c r="AD142">
        <f>COUNTIF('Raw Data'!AB$2:AB$250,$B142)</f>
        <v>0</v>
      </c>
      <c r="AE142">
        <f>COUNTIF('Raw Data'!AC$2:AC$250,$B142)</f>
        <v>0</v>
      </c>
      <c r="AF142">
        <f>COUNTIF('Raw Data'!AD$2:AD$250,$B142)</f>
        <v>0</v>
      </c>
    </row>
    <row r="143" spans="1:32" ht="12.75">
      <c r="A143" t="s">
        <v>38</v>
      </c>
      <c r="B143" s="3">
        <f t="shared" si="4"/>
        <v>142</v>
      </c>
      <c r="C143">
        <f>COUNTIF('Raw Data'!A$2:A$250,$B143)</f>
        <v>0</v>
      </c>
      <c r="D143">
        <f>COUNTIF('Raw Data'!B$2:B$250,$B143)</f>
        <v>0</v>
      </c>
      <c r="E143">
        <f>COUNTIF('Raw Data'!C$2:C$250,$B143)</f>
        <v>0</v>
      </c>
      <c r="F143">
        <f>COUNTIF('Raw Data'!D$2:D$250,$B143)</f>
        <v>2</v>
      </c>
      <c r="G143">
        <f>COUNTIF('Raw Data'!E$2:E$250,$B143)</f>
        <v>0</v>
      </c>
      <c r="H143">
        <f>COUNTIF('Raw Data'!F$2:F$250,$B143)</f>
        <v>0</v>
      </c>
      <c r="I143">
        <f>COUNTIF('Raw Data'!G$2:G$250,$B143)</f>
        <v>0</v>
      </c>
      <c r="J143">
        <f>COUNTIF('Raw Data'!H$2:H$250,$B143)</f>
        <v>0</v>
      </c>
      <c r="K143">
        <f>COUNTIF('Raw Data'!I$2:I$250,$B143)</f>
        <v>0</v>
      </c>
      <c r="L143">
        <f>COUNTIF('Raw Data'!J$2:J$250,$B143)</f>
        <v>0</v>
      </c>
      <c r="M143">
        <f>COUNTIF('Raw Data'!K$2:K$250,$B143)</f>
        <v>0</v>
      </c>
      <c r="N143">
        <f>COUNTIF('Raw Data'!L$2:L$250,$B143)</f>
        <v>0</v>
      </c>
      <c r="O143">
        <f>COUNTIF('Raw Data'!M$2:M$250,$B143)</f>
        <v>0</v>
      </c>
      <c r="P143">
        <f>COUNTIF('Raw Data'!N$2:N$250,$B143)</f>
        <v>0</v>
      </c>
      <c r="Q143">
        <f>COUNTIF('Raw Data'!O$2:O$250,$B143)</f>
        <v>0</v>
      </c>
      <c r="R143">
        <f>COUNTIF('Raw Data'!P$2:P$250,$B143)</f>
        <v>0</v>
      </c>
      <c r="S143">
        <f>COUNTIF('Raw Data'!Q$2:Q$250,$B143)</f>
        <v>0</v>
      </c>
      <c r="T143">
        <f>COUNTIF('Raw Data'!R$2:R$250,$B143)</f>
        <v>0</v>
      </c>
      <c r="U143">
        <f>COUNTIF('Raw Data'!S$2:S$250,$B143)</f>
        <v>0</v>
      </c>
      <c r="V143">
        <f>COUNTIF('Raw Data'!T$2:T$250,$B143)</f>
        <v>0</v>
      </c>
      <c r="W143">
        <f>COUNTIF('Raw Data'!U$2:U$250,$B143)</f>
        <v>0</v>
      </c>
      <c r="X143">
        <f>COUNTIF('Raw Data'!V$2:V$250,$B143)</f>
        <v>0</v>
      </c>
      <c r="Y143">
        <f>COUNTIF('Raw Data'!W$2:W$250,$B143)</f>
        <v>0</v>
      </c>
      <c r="Z143">
        <f>COUNTIF('Raw Data'!X$2:X$250,$B143)</f>
        <v>0</v>
      </c>
      <c r="AA143">
        <f>COUNTIF('Raw Data'!Y$2:Y$250,$B143)</f>
        <v>0</v>
      </c>
      <c r="AB143">
        <f>COUNTIF('Raw Data'!Z$2:Z$250,$B143)</f>
        <v>0</v>
      </c>
      <c r="AC143">
        <f>COUNTIF('Raw Data'!AA$2:AA$250,$B143)</f>
        <v>0</v>
      </c>
      <c r="AD143">
        <f>COUNTIF('Raw Data'!AB$2:AB$250,$B143)</f>
        <v>5</v>
      </c>
      <c r="AE143">
        <f>COUNTIF('Raw Data'!AC$2:AC$250,$B143)</f>
        <v>0</v>
      </c>
      <c r="AF143">
        <f>COUNTIF('Raw Data'!AD$2:AD$250,$B143)</f>
        <v>0</v>
      </c>
    </row>
    <row r="144" spans="1:32" ht="12.75">
      <c r="A144" t="s">
        <v>38</v>
      </c>
      <c r="B144" s="3">
        <f t="shared" si="4"/>
        <v>143</v>
      </c>
      <c r="C144">
        <f>COUNTIF('Raw Data'!A$2:A$250,$B144)</f>
        <v>0</v>
      </c>
      <c r="D144">
        <f>COUNTIF('Raw Data'!B$2:B$250,$B144)</f>
        <v>0</v>
      </c>
      <c r="E144">
        <f>COUNTIF('Raw Data'!C$2:C$250,$B144)</f>
        <v>0</v>
      </c>
      <c r="F144">
        <f>COUNTIF('Raw Data'!D$2:D$250,$B144)</f>
        <v>0</v>
      </c>
      <c r="G144">
        <f>COUNTIF('Raw Data'!E$2:E$250,$B144)</f>
        <v>1</v>
      </c>
      <c r="H144">
        <f>COUNTIF('Raw Data'!F$2:F$250,$B144)</f>
        <v>0</v>
      </c>
      <c r="I144">
        <f>COUNTIF('Raw Data'!G$2:G$250,$B144)</f>
        <v>0</v>
      </c>
      <c r="J144">
        <f>COUNTIF('Raw Data'!H$2:H$250,$B144)</f>
        <v>0</v>
      </c>
      <c r="K144">
        <f>COUNTIF('Raw Data'!I$2:I$250,$B144)</f>
        <v>0</v>
      </c>
      <c r="L144">
        <f>COUNTIF('Raw Data'!J$2:J$250,$B144)</f>
        <v>0</v>
      </c>
      <c r="M144">
        <f>COUNTIF('Raw Data'!K$2:K$250,$B144)</f>
        <v>0</v>
      </c>
      <c r="N144">
        <f>COUNTIF('Raw Data'!L$2:L$250,$B144)</f>
        <v>0</v>
      </c>
      <c r="O144">
        <f>COUNTIF('Raw Data'!M$2:M$250,$B144)</f>
        <v>1</v>
      </c>
      <c r="P144">
        <f>COUNTIF('Raw Data'!N$2:N$250,$B144)</f>
        <v>0</v>
      </c>
      <c r="Q144">
        <f>COUNTIF('Raw Data'!O$2:O$250,$B144)</f>
        <v>0</v>
      </c>
      <c r="R144">
        <f>COUNTIF('Raw Data'!P$2:P$250,$B144)</f>
        <v>0</v>
      </c>
      <c r="S144">
        <f>COUNTIF('Raw Data'!Q$2:Q$250,$B144)</f>
        <v>0</v>
      </c>
      <c r="T144">
        <f>COUNTIF('Raw Data'!R$2:R$250,$B144)</f>
        <v>1</v>
      </c>
      <c r="U144">
        <f>COUNTIF('Raw Data'!S$2:S$250,$B144)</f>
        <v>0</v>
      </c>
      <c r="V144">
        <f>COUNTIF('Raw Data'!T$2:T$250,$B144)</f>
        <v>0</v>
      </c>
      <c r="W144">
        <f>COUNTIF('Raw Data'!U$2:U$250,$B144)</f>
        <v>0</v>
      </c>
      <c r="X144">
        <f>COUNTIF('Raw Data'!V$2:V$250,$B144)</f>
        <v>0</v>
      </c>
      <c r="Y144">
        <f>COUNTIF('Raw Data'!W$2:W$250,$B144)</f>
        <v>0</v>
      </c>
      <c r="Z144">
        <f>COUNTIF('Raw Data'!X$2:X$250,$B144)</f>
        <v>0</v>
      </c>
      <c r="AA144">
        <f>COUNTIF('Raw Data'!Y$2:Y$250,$B144)</f>
        <v>0</v>
      </c>
      <c r="AB144">
        <f>COUNTIF('Raw Data'!Z$2:Z$250,$B144)</f>
        <v>0</v>
      </c>
      <c r="AC144">
        <f>COUNTIF('Raw Data'!AA$2:AA$250,$B144)</f>
        <v>0</v>
      </c>
      <c r="AD144">
        <f>COUNTIF('Raw Data'!AB$2:AB$250,$B144)</f>
        <v>0</v>
      </c>
      <c r="AE144">
        <f>COUNTIF('Raw Data'!AC$2:AC$250,$B144)</f>
        <v>1</v>
      </c>
      <c r="AF144">
        <f>COUNTIF('Raw Data'!AD$2:AD$250,$B144)</f>
        <v>0</v>
      </c>
    </row>
    <row r="145" spans="1:32" ht="12.75">
      <c r="A145" t="s">
        <v>38</v>
      </c>
      <c r="B145" s="3">
        <f t="shared" si="4"/>
        <v>144</v>
      </c>
      <c r="C145">
        <f>COUNTIF('Raw Data'!A$2:A$250,$B145)</f>
        <v>0</v>
      </c>
      <c r="D145">
        <f>COUNTIF('Raw Data'!B$2:B$250,$B145)</f>
        <v>0</v>
      </c>
      <c r="E145">
        <f>COUNTIF('Raw Data'!C$2:C$250,$B145)</f>
        <v>0</v>
      </c>
      <c r="F145">
        <f>COUNTIF('Raw Data'!D$2:D$250,$B145)</f>
        <v>0</v>
      </c>
      <c r="G145">
        <f>COUNTIF('Raw Data'!E$2:E$250,$B145)</f>
        <v>0</v>
      </c>
      <c r="H145">
        <f>COUNTIF('Raw Data'!F$2:F$250,$B145)</f>
        <v>0</v>
      </c>
      <c r="I145">
        <f>COUNTIF('Raw Data'!G$2:G$250,$B145)</f>
        <v>0</v>
      </c>
      <c r="J145">
        <f>COUNTIF('Raw Data'!H$2:H$250,$B145)</f>
        <v>0</v>
      </c>
      <c r="K145">
        <f>COUNTIF('Raw Data'!I$2:I$250,$B145)</f>
        <v>0</v>
      </c>
      <c r="L145">
        <f>COUNTIF('Raw Data'!J$2:J$250,$B145)</f>
        <v>0</v>
      </c>
      <c r="M145">
        <f>COUNTIF('Raw Data'!K$2:K$250,$B145)</f>
        <v>0</v>
      </c>
      <c r="N145">
        <f>COUNTIF('Raw Data'!L$2:L$250,$B145)</f>
        <v>0</v>
      </c>
      <c r="O145">
        <f>COUNTIF('Raw Data'!M$2:M$250,$B145)</f>
        <v>2</v>
      </c>
      <c r="P145">
        <f>COUNTIF('Raw Data'!N$2:N$250,$B145)</f>
        <v>0</v>
      </c>
      <c r="Q145">
        <f>COUNTIF('Raw Data'!O$2:O$250,$B145)</f>
        <v>1</v>
      </c>
      <c r="R145">
        <f>COUNTIF('Raw Data'!P$2:P$250,$B145)</f>
        <v>0</v>
      </c>
      <c r="S145">
        <f>COUNTIF('Raw Data'!Q$2:Q$250,$B145)</f>
        <v>0</v>
      </c>
      <c r="T145">
        <f>COUNTIF('Raw Data'!R$2:R$250,$B145)</f>
        <v>0</v>
      </c>
      <c r="U145">
        <f>COUNTIF('Raw Data'!S$2:S$250,$B145)</f>
        <v>0</v>
      </c>
      <c r="V145">
        <f>COUNTIF('Raw Data'!T$2:T$250,$B145)</f>
        <v>0</v>
      </c>
      <c r="W145">
        <f>COUNTIF('Raw Data'!U$2:U$250,$B145)</f>
        <v>0</v>
      </c>
      <c r="X145">
        <f>COUNTIF('Raw Data'!V$2:V$250,$B145)</f>
        <v>0</v>
      </c>
      <c r="Y145">
        <f>COUNTIF('Raw Data'!W$2:W$250,$B145)</f>
        <v>0</v>
      </c>
      <c r="Z145">
        <f>COUNTIF('Raw Data'!X$2:X$250,$B145)</f>
        <v>0</v>
      </c>
      <c r="AA145">
        <f>COUNTIF('Raw Data'!Y$2:Y$250,$B145)</f>
        <v>0</v>
      </c>
      <c r="AB145">
        <f>COUNTIF('Raw Data'!Z$2:Z$250,$B145)</f>
        <v>0</v>
      </c>
      <c r="AC145">
        <f>COUNTIF('Raw Data'!AA$2:AA$250,$B145)</f>
        <v>0</v>
      </c>
      <c r="AD145">
        <f>COUNTIF('Raw Data'!AB$2:AB$250,$B145)</f>
        <v>0</v>
      </c>
      <c r="AE145">
        <f>COUNTIF('Raw Data'!AC$2:AC$250,$B145)</f>
        <v>0</v>
      </c>
      <c r="AF145">
        <f>COUNTIF('Raw Data'!AD$2:AD$250,$B145)</f>
        <v>0</v>
      </c>
    </row>
    <row r="146" spans="1:32" ht="12.75">
      <c r="A146" t="s">
        <v>38</v>
      </c>
      <c r="B146" s="3">
        <f t="shared" si="4"/>
        <v>145</v>
      </c>
      <c r="C146">
        <f>COUNTIF('Raw Data'!A$2:A$250,$B146)</f>
        <v>0</v>
      </c>
      <c r="D146">
        <f>COUNTIF('Raw Data'!B$2:B$250,$B146)</f>
        <v>0</v>
      </c>
      <c r="E146">
        <f>COUNTIF('Raw Data'!C$2:C$250,$B146)</f>
        <v>0</v>
      </c>
      <c r="F146">
        <f>COUNTIF('Raw Data'!D$2:D$250,$B146)</f>
        <v>0</v>
      </c>
      <c r="G146">
        <f>COUNTIF('Raw Data'!E$2:E$250,$B146)</f>
        <v>0</v>
      </c>
      <c r="H146">
        <f>COUNTIF('Raw Data'!F$2:F$250,$B146)</f>
        <v>0</v>
      </c>
      <c r="I146">
        <f>COUNTIF('Raw Data'!G$2:G$250,$B146)</f>
        <v>0</v>
      </c>
      <c r="J146">
        <f>COUNTIF('Raw Data'!H$2:H$250,$B146)</f>
        <v>0</v>
      </c>
      <c r="K146">
        <f>COUNTIF('Raw Data'!I$2:I$250,$B146)</f>
        <v>0</v>
      </c>
      <c r="L146">
        <f>COUNTIF('Raw Data'!J$2:J$250,$B146)</f>
        <v>0</v>
      </c>
      <c r="M146">
        <f>COUNTIF('Raw Data'!K$2:K$250,$B146)</f>
        <v>0</v>
      </c>
      <c r="N146">
        <f>COUNTIF('Raw Data'!L$2:L$250,$B146)</f>
        <v>0</v>
      </c>
      <c r="O146">
        <f>COUNTIF('Raw Data'!M$2:M$250,$B146)</f>
        <v>2</v>
      </c>
      <c r="P146">
        <f>COUNTIF('Raw Data'!N$2:N$250,$B146)</f>
        <v>0</v>
      </c>
      <c r="Q146">
        <f>COUNTIF('Raw Data'!O$2:O$250,$B146)</f>
        <v>0</v>
      </c>
      <c r="R146">
        <f>COUNTIF('Raw Data'!P$2:P$250,$B146)</f>
        <v>0</v>
      </c>
      <c r="S146">
        <f>COUNTIF('Raw Data'!Q$2:Q$250,$B146)</f>
        <v>0</v>
      </c>
      <c r="T146">
        <f>COUNTIF('Raw Data'!R$2:R$250,$B146)</f>
        <v>0</v>
      </c>
      <c r="U146">
        <f>COUNTIF('Raw Data'!S$2:S$250,$B146)</f>
        <v>0</v>
      </c>
      <c r="V146">
        <f>COUNTIF('Raw Data'!T$2:T$250,$B146)</f>
        <v>0</v>
      </c>
      <c r="W146">
        <f>COUNTIF('Raw Data'!U$2:U$250,$B146)</f>
        <v>0</v>
      </c>
      <c r="X146">
        <f>COUNTIF('Raw Data'!V$2:V$250,$B146)</f>
        <v>0</v>
      </c>
      <c r="Y146">
        <f>COUNTIF('Raw Data'!W$2:W$250,$B146)</f>
        <v>0</v>
      </c>
      <c r="Z146">
        <f>COUNTIF('Raw Data'!X$2:X$250,$B146)</f>
        <v>0</v>
      </c>
      <c r="AA146">
        <f>COUNTIF('Raw Data'!Y$2:Y$250,$B146)</f>
        <v>0</v>
      </c>
      <c r="AB146">
        <f>COUNTIF('Raw Data'!Z$2:Z$250,$B146)</f>
        <v>1</v>
      </c>
      <c r="AC146">
        <f>COUNTIF('Raw Data'!AA$2:AA$250,$B146)</f>
        <v>0</v>
      </c>
      <c r="AD146">
        <f>COUNTIF('Raw Data'!AB$2:AB$250,$B146)</f>
        <v>0</v>
      </c>
      <c r="AE146">
        <f>COUNTIF('Raw Data'!AC$2:AC$250,$B146)</f>
        <v>0</v>
      </c>
      <c r="AF146">
        <f>COUNTIF('Raw Data'!AD$2:AD$250,$B146)</f>
        <v>0</v>
      </c>
    </row>
    <row r="147" spans="1:32" ht="12.75">
      <c r="A147" t="s">
        <v>38</v>
      </c>
      <c r="B147" s="3">
        <f t="shared" si="4"/>
        <v>146</v>
      </c>
      <c r="C147">
        <f>COUNTIF('Raw Data'!A$2:A$250,$B147)</f>
        <v>0</v>
      </c>
      <c r="D147">
        <f>COUNTIF('Raw Data'!B$2:B$250,$B147)</f>
        <v>0</v>
      </c>
      <c r="E147">
        <f>COUNTIF('Raw Data'!C$2:C$250,$B147)</f>
        <v>0</v>
      </c>
      <c r="F147">
        <f>COUNTIF('Raw Data'!D$2:D$250,$B147)</f>
        <v>2</v>
      </c>
      <c r="G147">
        <f>COUNTIF('Raw Data'!E$2:E$250,$B147)</f>
        <v>0</v>
      </c>
      <c r="H147">
        <f>COUNTIF('Raw Data'!F$2:F$250,$B147)</f>
        <v>0</v>
      </c>
      <c r="I147">
        <f>COUNTIF('Raw Data'!G$2:G$250,$B147)</f>
        <v>0</v>
      </c>
      <c r="J147">
        <f>COUNTIF('Raw Data'!H$2:H$250,$B147)</f>
        <v>0</v>
      </c>
      <c r="K147">
        <f>COUNTIF('Raw Data'!I$2:I$250,$B147)</f>
        <v>0</v>
      </c>
      <c r="L147">
        <f>COUNTIF('Raw Data'!J$2:J$250,$B147)</f>
        <v>0</v>
      </c>
      <c r="M147">
        <f>COUNTIF('Raw Data'!K$2:K$250,$B147)</f>
        <v>0</v>
      </c>
      <c r="N147">
        <f>COUNTIF('Raw Data'!L$2:L$250,$B147)</f>
        <v>0</v>
      </c>
      <c r="O147">
        <f>COUNTIF('Raw Data'!M$2:M$250,$B147)</f>
        <v>0</v>
      </c>
      <c r="P147">
        <f>COUNTIF('Raw Data'!N$2:N$250,$B147)</f>
        <v>0</v>
      </c>
      <c r="Q147">
        <f>COUNTIF('Raw Data'!O$2:O$250,$B147)</f>
        <v>0</v>
      </c>
      <c r="R147">
        <f>COUNTIF('Raw Data'!P$2:P$250,$B147)</f>
        <v>0</v>
      </c>
      <c r="S147">
        <f>COUNTIF('Raw Data'!Q$2:Q$250,$B147)</f>
        <v>0</v>
      </c>
      <c r="T147">
        <f>COUNTIF('Raw Data'!R$2:R$250,$B147)</f>
        <v>0</v>
      </c>
      <c r="U147">
        <f>COUNTIF('Raw Data'!S$2:S$250,$B147)</f>
        <v>0</v>
      </c>
      <c r="V147">
        <f>COUNTIF('Raw Data'!T$2:T$250,$B147)</f>
        <v>0</v>
      </c>
      <c r="W147">
        <f>COUNTIF('Raw Data'!U$2:U$250,$B147)</f>
        <v>0</v>
      </c>
      <c r="X147">
        <f>COUNTIF('Raw Data'!V$2:V$250,$B147)</f>
        <v>0</v>
      </c>
      <c r="Y147">
        <f>COUNTIF('Raw Data'!W$2:W$250,$B147)</f>
        <v>0</v>
      </c>
      <c r="Z147">
        <f>COUNTIF('Raw Data'!X$2:X$250,$B147)</f>
        <v>1</v>
      </c>
      <c r="AA147">
        <f>COUNTIF('Raw Data'!Y$2:Y$250,$B147)</f>
        <v>0</v>
      </c>
      <c r="AB147">
        <f>COUNTIF('Raw Data'!Z$2:Z$250,$B147)</f>
        <v>2</v>
      </c>
      <c r="AC147">
        <f>COUNTIF('Raw Data'!AA$2:AA$250,$B147)</f>
        <v>0</v>
      </c>
      <c r="AD147">
        <f>COUNTIF('Raw Data'!AB$2:AB$250,$B147)</f>
        <v>3</v>
      </c>
      <c r="AE147">
        <f>COUNTIF('Raw Data'!AC$2:AC$250,$B147)</f>
        <v>1</v>
      </c>
      <c r="AF147">
        <f>COUNTIF('Raw Data'!AD$2:AD$250,$B147)</f>
        <v>0</v>
      </c>
    </row>
    <row r="148" spans="1:32" ht="12.75">
      <c r="A148" t="s">
        <v>38</v>
      </c>
      <c r="B148" s="3">
        <f t="shared" si="4"/>
        <v>147</v>
      </c>
      <c r="C148">
        <f>COUNTIF('Raw Data'!A$2:A$250,$B148)</f>
        <v>0</v>
      </c>
      <c r="D148">
        <f>COUNTIF('Raw Data'!B$2:B$250,$B148)</f>
        <v>0</v>
      </c>
      <c r="E148">
        <f>COUNTIF('Raw Data'!C$2:C$250,$B148)</f>
        <v>0</v>
      </c>
      <c r="F148">
        <f>COUNTIF('Raw Data'!D$2:D$250,$B148)</f>
        <v>1</v>
      </c>
      <c r="G148">
        <f>COUNTIF('Raw Data'!E$2:E$250,$B148)</f>
        <v>0</v>
      </c>
      <c r="H148">
        <f>COUNTIF('Raw Data'!F$2:F$250,$B148)</f>
        <v>0</v>
      </c>
      <c r="I148">
        <f>COUNTIF('Raw Data'!G$2:G$250,$B148)</f>
        <v>0</v>
      </c>
      <c r="J148">
        <f>COUNTIF('Raw Data'!H$2:H$250,$B148)</f>
        <v>0</v>
      </c>
      <c r="K148">
        <f>COUNTIF('Raw Data'!I$2:I$250,$B148)</f>
        <v>0</v>
      </c>
      <c r="L148">
        <f>COUNTIF('Raw Data'!J$2:J$250,$B148)</f>
        <v>0</v>
      </c>
      <c r="M148">
        <f>COUNTIF('Raw Data'!K$2:K$250,$B148)</f>
        <v>0</v>
      </c>
      <c r="N148">
        <f>COUNTIF('Raw Data'!L$2:L$250,$B148)</f>
        <v>0</v>
      </c>
      <c r="O148">
        <f>COUNTIF('Raw Data'!M$2:M$250,$B148)</f>
        <v>0</v>
      </c>
      <c r="P148">
        <f>COUNTIF('Raw Data'!N$2:N$250,$B148)</f>
        <v>0</v>
      </c>
      <c r="Q148">
        <f>COUNTIF('Raw Data'!O$2:O$250,$B148)</f>
        <v>0</v>
      </c>
      <c r="R148">
        <f>COUNTIF('Raw Data'!P$2:P$250,$B148)</f>
        <v>0</v>
      </c>
      <c r="S148">
        <f>COUNTIF('Raw Data'!Q$2:Q$250,$B148)</f>
        <v>0</v>
      </c>
      <c r="T148">
        <f>COUNTIF('Raw Data'!R$2:R$250,$B148)</f>
        <v>0</v>
      </c>
      <c r="U148">
        <f>COUNTIF('Raw Data'!S$2:S$250,$B148)</f>
        <v>0</v>
      </c>
      <c r="V148">
        <f>COUNTIF('Raw Data'!T$2:T$250,$B148)</f>
        <v>0</v>
      </c>
      <c r="W148">
        <f>COUNTIF('Raw Data'!U$2:U$250,$B148)</f>
        <v>0</v>
      </c>
      <c r="X148">
        <f>COUNTIF('Raw Data'!V$2:V$250,$B148)</f>
        <v>0</v>
      </c>
      <c r="Y148">
        <f>COUNTIF('Raw Data'!W$2:W$250,$B148)</f>
        <v>0</v>
      </c>
      <c r="Z148">
        <f>COUNTIF('Raw Data'!X$2:X$250,$B148)</f>
        <v>0</v>
      </c>
      <c r="AA148">
        <f>COUNTIF('Raw Data'!Y$2:Y$250,$B148)</f>
        <v>0</v>
      </c>
      <c r="AB148">
        <f>COUNTIF('Raw Data'!Z$2:Z$250,$B148)</f>
        <v>0</v>
      </c>
      <c r="AC148">
        <f>COUNTIF('Raw Data'!AA$2:AA$250,$B148)</f>
        <v>0</v>
      </c>
      <c r="AD148">
        <f>COUNTIF('Raw Data'!AB$2:AB$250,$B148)</f>
        <v>5</v>
      </c>
      <c r="AE148">
        <f>COUNTIF('Raw Data'!AC$2:AC$250,$B148)</f>
        <v>0</v>
      </c>
      <c r="AF148">
        <f>COUNTIF('Raw Data'!AD$2:AD$250,$B148)</f>
        <v>0</v>
      </c>
    </row>
    <row r="149" spans="1:32" ht="12.75">
      <c r="A149" t="s">
        <v>38</v>
      </c>
      <c r="B149" s="3">
        <f t="shared" si="4"/>
        <v>148</v>
      </c>
      <c r="C149">
        <f>COUNTIF('Raw Data'!A$2:A$250,$B149)</f>
        <v>0</v>
      </c>
      <c r="D149">
        <f>COUNTIF('Raw Data'!B$2:B$250,$B149)</f>
        <v>0</v>
      </c>
      <c r="E149">
        <f>COUNTIF('Raw Data'!C$2:C$250,$B149)</f>
        <v>0</v>
      </c>
      <c r="F149">
        <f>COUNTIF('Raw Data'!D$2:D$250,$B149)</f>
        <v>0</v>
      </c>
      <c r="G149">
        <f>COUNTIF('Raw Data'!E$2:E$250,$B149)</f>
        <v>0</v>
      </c>
      <c r="H149">
        <f>COUNTIF('Raw Data'!F$2:F$250,$B149)</f>
        <v>3</v>
      </c>
      <c r="I149">
        <f>COUNTIF('Raw Data'!G$2:G$250,$B149)</f>
        <v>0</v>
      </c>
      <c r="J149">
        <f>COUNTIF('Raw Data'!H$2:H$250,$B149)</f>
        <v>0</v>
      </c>
      <c r="K149">
        <f>COUNTIF('Raw Data'!I$2:I$250,$B149)</f>
        <v>0</v>
      </c>
      <c r="L149">
        <f>COUNTIF('Raw Data'!J$2:J$250,$B149)</f>
        <v>0</v>
      </c>
      <c r="M149">
        <f>COUNTIF('Raw Data'!K$2:K$250,$B149)</f>
        <v>0</v>
      </c>
      <c r="N149">
        <f>COUNTIF('Raw Data'!L$2:L$250,$B149)</f>
        <v>0</v>
      </c>
      <c r="O149">
        <f>COUNTIF('Raw Data'!M$2:M$250,$B149)</f>
        <v>0</v>
      </c>
      <c r="P149">
        <f>COUNTIF('Raw Data'!N$2:N$250,$B149)</f>
        <v>2</v>
      </c>
      <c r="Q149">
        <f>COUNTIF('Raw Data'!O$2:O$250,$B149)</f>
        <v>0</v>
      </c>
      <c r="R149">
        <f>COUNTIF('Raw Data'!P$2:P$250,$B149)</f>
        <v>0</v>
      </c>
      <c r="S149">
        <f>COUNTIF('Raw Data'!Q$2:Q$250,$B149)</f>
        <v>0</v>
      </c>
      <c r="T149">
        <f>COUNTIF('Raw Data'!R$2:R$250,$B149)</f>
        <v>0</v>
      </c>
      <c r="U149">
        <f>COUNTIF('Raw Data'!S$2:S$250,$B149)</f>
        <v>0</v>
      </c>
      <c r="V149">
        <f>COUNTIF('Raw Data'!T$2:T$250,$B149)</f>
        <v>0</v>
      </c>
      <c r="W149">
        <f>COUNTIF('Raw Data'!U$2:U$250,$B149)</f>
        <v>0</v>
      </c>
      <c r="X149">
        <f>COUNTIF('Raw Data'!V$2:V$250,$B149)</f>
        <v>0</v>
      </c>
      <c r="Y149">
        <f>COUNTIF('Raw Data'!W$2:W$250,$B149)</f>
        <v>0</v>
      </c>
      <c r="Z149">
        <f>COUNTIF('Raw Data'!X$2:X$250,$B149)</f>
        <v>0</v>
      </c>
      <c r="AA149">
        <f>COUNTIF('Raw Data'!Y$2:Y$250,$B149)</f>
        <v>0</v>
      </c>
      <c r="AB149">
        <f>COUNTIF('Raw Data'!Z$2:Z$250,$B149)</f>
        <v>1</v>
      </c>
      <c r="AC149">
        <f>COUNTIF('Raw Data'!AA$2:AA$250,$B149)</f>
        <v>0</v>
      </c>
      <c r="AD149">
        <f>COUNTIF('Raw Data'!AB$2:AB$250,$B149)</f>
        <v>0</v>
      </c>
      <c r="AE149">
        <f>COUNTIF('Raw Data'!AC$2:AC$250,$B149)</f>
        <v>0</v>
      </c>
      <c r="AF149">
        <f>COUNTIF('Raw Data'!AD$2:AD$250,$B149)</f>
        <v>0</v>
      </c>
    </row>
    <row r="150" spans="1:32" ht="12.75">
      <c r="A150" t="s">
        <v>38</v>
      </c>
      <c r="B150" s="3">
        <f t="shared" si="4"/>
        <v>149</v>
      </c>
      <c r="C150">
        <f>COUNTIF('Raw Data'!A$2:A$250,$B150)</f>
        <v>0</v>
      </c>
      <c r="D150">
        <f>COUNTIF('Raw Data'!B$2:B$250,$B150)</f>
        <v>0</v>
      </c>
      <c r="E150">
        <f>COUNTIF('Raw Data'!C$2:C$250,$B150)</f>
        <v>0</v>
      </c>
      <c r="F150">
        <f>COUNTIF('Raw Data'!D$2:D$250,$B150)</f>
        <v>0</v>
      </c>
      <c r="G150">
        <f>COUNTIF('Raw Data'!E$2:E$250,$B150)</f>
        <v>0</v>
      </c>
      <c r="H150">
        <f>COUNTIF('Raw Data'!F$2:F$250,$B150)</f>
        <v>0</v>
      </c>
      <c r="I150">
        <f>COUNTIF('Raw Data'!G$2:G$250,$B150)</f>
        <v>0</v>
      </c>
      <c r="J150">
        <f>COUNTIF('Raw Data'!H$2:H$250,$B150)</f>
        <v>0</v>
      </c>
      <c r="K150">
        <f>COUNTIF('Raw Data'!I$2:I$250,$B150)</f>
        <v>0</v>
      </c>
      <c r="L150">
        <f>COUNTIF('Raw Data'!J$2:J$250,$B150)</f>
        <v>0</v>
      </c>
      <c r="M150">
        <f>COUNTIF('Raw Data'!K$2:K$250,$B150)</f>
        <v>0</v>
      </c>
      <c r="N150">
        <f>COUNTIF('Raw Data'!L$2:L$250,$B150)</f>
        <v>0</v>
      </c>
      <c r="O150">
        <f>COUNTIF('Raw Data'!M$2:M$250,$B150)</f>
        <v>3</v>
      </c>
      <c r="P150">
        <f>COUNTIF('Raw Data'!N$2:N$250,$B150)</f>
        <v>0</v>
      </c>
      <c r="Q150">
        <f>COUNTIF('Raw Data'!O$2:O$250,$B150)</f>
        <v>0</v>
      </c>
      <c r="R150">
        <f>COUNTIF('Raw Data'!P$2:P$250,$B150)</f>
        <v>0</v>
      </c>
      <c r="S150">
        <f>COUNTIF('Raw Data'!Q$2:Q$250,$B150)</f>
        <v>0</v>
      </c>
      <c r="T150">
        <f>COUNTIF('Raw Data'!R$2:R$250,$B150)</f>
        <v>0</v>
      </c>
      <c r="U150">
        <f>COUNTIF('Raw Data'!S$2:S$250,$B150)</f>
        <v>0</v>
      </c>
      <c r="V150">
        <f>COUNTIF('Raw Data'!T$2:T$250,$B150)</f>
        <v>0</v>
      </c>
      <c r="W150">
        <f>COUNTIF('Raw Data'!U$2:U$250,$B150)</f>
        <v>0</v>
      </c>
      <c r="X150">
        <f>COUNTIF('Raw Data'!V$2:V$250,$B150)</f>
        <v>0</v>
      </c>
      <c r="Y150">
        <f>COUNTIF('Raw Data'!W$2:W$250,$B150)</f>
        <v>0</v>
      </c>
      <c r="Z150">
        <f>COUNTIF('Raw Data'!X$2:X$250,$B150)</f>
        <v>0</v>
      </c>
      <c r="AA150">
        <f>COUNTIF('Raw Data'!Y$2:Y$250,$B150)</f>
        <v>0</v>
      </c>
      <c r="AB150">
        <f>COUNTIF('Raw Data'!Z$2:Z$250,$B150)</f>
        <v>0</v>
      </c>
      <c r="AC150">
        <f>COUNTIF('Raw Data'!AA$2:AA$250,$B150)</f>
        <v>0</v>
      </c>
      <c r="AD150">
        <f>COUNTIF('Raw Data'!AB$2:AB$250,$B150)</f>
        <v>0</v>
      </c>
      <c r="AE150">
        <f>COUNTIF('Raw Data'!AC$2:AC$250,$B150)</f>
        <v>0</v>
      </c>
      <c r="AF150">
        <f>COUNTIF('Raw Data'!AD$2:AD$250,$B150)</f>
        <v>0</v>
      </c>
    </row>
    <row r="151" spans="1:32" ht="12.75">
      <c r="A151" t="s">
        <v>38</v>
      </c>
      <c r="B151" s="3">
        <f t="shared" si="4"/>
        <v>150</v>
      </c>
      <c r="C151">
        <f>COUNTIF('Raw Data'!A$2:A$250,$B151)</f>
        <v>0</v>
      </c>
      <c r="D151">
        <f>COUNTIF('Raw Data'!B$2:B$250,$B151)</f>
        <v>0</v>
      </c>
      <c r="E151">
        <f>COUNTIF('Raw Data'!C$2:C$250,$B151)</f>
        <v>0</v>
      </c>
      <c r="F151">
        <f>COUNTIF('Raw Data'!D$2:D$250,$B151)</f>
        <v>0</v>
      </c>
      <c r="G151">
        <f>COUNTIF('Raw Data'!E$2:E$250,$B151)</f>
        <v>0</v>
      </c>
      <c r="H151">
        <f>COUNTIF('Raw Data'!F$2:F$250,$B151)</f>
        <v>0</v>
      </c>
      <c r="I151">
        <f>COUNTIF('Raw Data'!G$2:G$250,$B151)</f>
        <v>0</v>
      </c>
      <c r="J151">
        <f>COUNTIF('Raw Data'!H$2:H$250,$B151)</f>
        <v>0</v>
      </c>
      <c r="K151">
        <f>COUNTIF('Raw Data'!I$2:I$250,$B151)</f>
        <v>0</v>
      </c>
      <c r="L151">
        <f>COUNTIF('Raw Data'!J$2:J$250,$B151)</f>
        <v>0</v>
      </c>
      <c r="M151">
        <f>COUNTIF('Raw Data'!K$2:K$250,$B151)</f>
        <v>0</v>
      </c>
      <c r="N151">
        <f>COUNTIF('Raw Data'!L$2:L$250,$B151)</f>
        <v>0</v>
      </c>
      <c r="O151">
        <f>COUNTIF('Raw Data'!M$2:M$250,$B151)</f>
        <v>3</v>
      </c>
      <c r="P151">
        <f>COUNTIF('Raw Data'!N$2:N$250,$B151)</f>
        <v>0</v>
      </c>
      <c r="Q151">
        <f>COUNTIF('Raw Data'!O$2:O$250,$B151)</f>
        <v>0</v>
      </c>
      <c r="R151">
        <f>COUNTIF('Raw Data'!P$2:P$250,$B151)</f>
        <v>0</v>
      </c>
      <c r="S151">
        <f>COUNTIF('Raw Data'!Q$2:Q$250,$B151)</f>
        <v>0</v>
      </c>
      <c r="T151">
        <f>COUNTIF('Raw Data'!R$2:R$250,$B151)</f>
        <v>0</v>
      </c>
      <c r="U151">
        <f>COUNTIF('Raw Data'!S$2:S$250,$B151)</f>
        <v>0</v>
      </c>
      <c r="V151">
        <f>COUNTIF('Raw Data'!T$2:T$250,$B151)</f>
        <v>0</v>
      </c>
      <c r="W151">
        <f>COUNTIF('Raw Data'!U$2:U$250,$B151)</f>
        <v>1</v>
      </c>
      <c r="X151">
        <f>COUNTIF('Raw Data'!V$2:V$250,$B151)</f>
        <v>0</v>
      </c>
      <c r="Y151">
        <f>COUNTIF('Raw Data'!W$2:W$250,$B151)</f>
        <v>0</v>
      </c>
      <c r="Z151">
        <f>COUNTIF('Raw Data'!X$2:X$250,$B151)</f>
        <v>0</v>
      </c>
      <c r="AA151">
        <f>COUNTIF('Raw Data'!Y$2:Y$250,$B151)</f>
        <v>0</v>
      </c>
      <c r="AB151">
        <f>COUNTIF('Raw Data'!Z$2:Z$250,$B151)</f>
        <v>0</v>
      </c>
      <c r="AC151">
        <f>COUNTIF('Raw Data'!AA$2:AA$250,$B151)</f>
        <v>0</v>
      </c>
      <c r="AD151">
        <f>COUNTIF('Raw Data'!AB$2:AB$250,$B151)</f>
        <v>0</v>
      </c>
      <c r="AE151">
        <f>COUNTIF('Raw Data'!AC$2:AC$250,$B151)</f>
        <v>0</v>
      </c>
      <c r="AF151">
        <f>COUNTIF('Raw Data'!AD$2:AD$250,$B151)</f>
        <v>0</v>
      </c>
    </row>
    <row r="152" spans="1:32" ht="12.75">
      <c r="A152" t="s">
        <v>38</v>
      </c>
      <c r="B152" s="3">
        <f t="shared" si="4"/>
        <v>151</v>
      </c>
      <c r="C152">
        <f>COUNTIF('Raw Data'!A$2:A$250,$B152)</f>
        <v>0</v>
      </c>
      <c r="D152">
        <f>COUNTIF('Raw Data'!B$2:B$250,$B152)</f>
        <v>0</v>
      </c>
      <c r="E152">
        <f>COUNTIF('Raw Data'!C$2:C$250,$B152)</f>
        <v>0</v>
      </c>
      <c r="F152">
        <f>COUNTIF('Raw Data'!D$2:D$250,$B152)</f>
        <v>1</v>
      </c>
      <c r="G152">
        <f>COUNTIF('Raw Data'!E$2:E$250,$B152)</f>
        <v>0</v>
      </c>
      <c r="H152">
        <f>COUNTIF('Raw Data'!F$2:F$250,$B152)</f>
        <v>1</v>
      </c>
      <c r="I152">
        <f>COUNTIF('Raw Data'!G$2:G$250,$B152)</f>
        <v>0</v>
      </c>
      <c r="J152">
        <f>COUNTIF('Raw Data'!H$2:H$250,$B152)</f>
        <v>0</v>
      </c>
      <c r="K152">
        <f>COUNTIF('Raw Data'!I$2:I$250,$B152)</f>
        <v>0</v>
      </c>
      <c r="L152">
        <f>COUNTIF('Raw Data'!J$2:J$250,$B152)</f>
        <v>0</v>
      </c>
      <c r="M152">
        <f>COUNTIF('Raw Data'!K$2:K$250,$B152)</f>
        <v>0</v>
      </c>
      <c r="N152">
        <f>COUNTIF('Raw Data'!L$2:L$250,$B152)</f>
        <v>0</v>
      </c>
      <c r="O152">
        <f>COUNTIF('Raw Data'!M$2:M$250,$B152)</f>
        <v>0</v>
      </c>
      <c r="P152">
        <f>COUNTIF('Raw Data'!N$2:N$250,$B152)</f>
        <v>0</v>
      </c>
      <c r="Q152">
        <f>COUNTIF('Raw Data'!O$2:O$250,$B152)</f>
        <v>0</v>
      </c>
      <c r="R152">
        <f>COUNTIF('Raw Data'!P$2:P$250,$B152)</f>
        <v>0</v>
      </c>
      <c r="S152">
        <f>COUNTIF('Raw Data'!Q$2:Q$250,$B152)</f>
        <v>0</v>
      </c>
      <c r="T152">
        <f>COUNTIF('Raw Data'!R$2:R$250,$B152)</f>
        <v>0</v>
      </c>
      <c r="U152">
        <f>COUNTIF('Raw Data'!S$2:S$250,$B152)</f>
        <v>0</v>
      </c>
      <c r="V152">
        <f>COUNTIF('Raw Data'!T$2:T$250,$B152)</f>
        <v>0</v>
      </c>
      <c r="W152">
        <f>COUNTIF('Raw Data'!U$2:U$250,$B152)</f>
        <v>0</v>
      </c>
      <c r="X152">
        <f>COUNTIF('Raw Data'!V$2:V$250,$B152)</f>
        <v>0</v>
      </c>
      <c r="Y152">
        <f>COUNTIF('Raw Data'!W$2:W$250,$B152)</f>
        <v>0</v>
      </c>
      <c r="Z152">
        <f>COUNTIF('Raw Data'!X$2:X$250,$B152)</f>
        <v>0</v>
      </c>
      <c r="AA152">
        <f>COUNTIF('Raw Data'!Y$2:Y$250,$B152)</f>
        <v>0</v>
      </c>
      <c r="AB152">
        <f>COUNTIF('Raw Data'!Z$2:Z$250,$B152)</f>
        <v>2</v>
      </c>
      <c r="AC152">
        <f>COUNTIF('Raw Data'!AA$2:AA$250,$B152)</f>
        <v>0</v>
      </c>
      <c r="AD152">
        <f>COUNTIF('Raw Data'!AB$2:AB$250,$B152)</f>
        <v>0</v>
      </c>
      <c r="AE152">
        <f>COUNTIF('Raw Data'!AC$2:AC$250,$B152)</f>
        <v>0</v>
      </c>
      <c r="AF152">
        <f>COUNTIF('Raw Data'!AD$2:AD$250,$B152)</f>
        <v>0</v>
      </c>
    </row>
    <row r="153" spans="1:32" ht="12.75">
      <c r="A153" t="s">
        <v>38</v>
      </c>
      <c r="B153" s="3">
        <f t="shared" si="4"/>
        <v>152</v>
      </c>
      <c r="C153">
        <f>COUNTIF('Raw Data'!A$2:A$250,$B153)</f>
        <v>0</v>
      </c>
      <c r="D153">
        <f>COUNTIF('Raw Data'!B$2:B$250,$B153)</f>
        <v>1</v>
      </c>
      <c r="E153">
        <f>COUNTIF('Raw Data'!C$2:C$250,$B153)</f>
        <v>0</v>
      </c>
      <c r="F153">
        <f>COUNTIF('Raw Data'!D$2:D$250,$B153)</f>
        <v>0</v>
      </c>
      <c r="G153">
        <f>COUNTIF('Raw Data'!E$2:E$250,$B153)</f>
        <v>0</v>
      </c>
      <c r="H153">
        <f>COUNTIF('Raw Data'!F$2:F$250,$B153)</f>
        <v>0</v>
      </c>
      <c r="I153">
        <f>COUNTIF('Raw Data'!G$2:G$250,$B153)</f>
        <v>0</v>
      </c>
      <c r="J153">
        <f>COUNTIF('Raw Data'!H$2:H$250,$B153)</f>
        <v>0</v>
      </c>
      <c r="K153">
        <f>COUNTIF('Raw Data'!I$2:I$250,$B153)</f>
        <v>0</v>
      </c>
      <c r="L153">
        <f>COUNTIF('Raw Data'!J$2:J$250,$B153)</f>
        <v>0</v>
      </c>
      <c r="M153">
        <f>COUNTIF('Raw Data'!K$2:K$250,$B153)</f>
        <v>0</v>
      </c>
      <c r="N153">
        <f>COUNTIF('Raw Data'!L$2:L$250,$B153)</f>
        <v>1</v>
      </c>
      <c r="O153">
        <f>COUNTIF('Raw Data'!M$2:M$250,$B153)</f>
        <v>0</v>
      </c>
      <c r="P153">
        <f>COUNTIF('Raw Data'!N$2:N$250,$B153)</f>
        <v>0</v>
      </c>
      <c r="Q153">
        <f>COUNTIF('Raw Data'!O$2:O$250,$B153)</f>
        <v>1</v>
      </c>
      <c r="R153">
        <f>COUNTIF('Raw Data'!P$2:P$250,$B153)</f>
        <v>0</v>
      </c>
      <c r="S153">
        <f>COUNTIF('Raw Data'!Q$2:Q$250,$B153)</f>
        <v>0</v>
      </c>
      <c r="T153">
        <f>COUNTIF('Raw Data'!R$2:R$250,$B153)</f>
        <v>0</v>
      </c>
      <c r="U153">
        <f>COUNTIF('Raw Data'!S$2:S$250,$B153)</f>
        <v>0</v>
      </c>
      <c r="V153">
        <f>COUNTIF('Raw Data'!T$2:T$250,$B153)</f>
        <v>0</v>
      </c>
      <c r="W153">
        <f>COUNTIF('Raw Data'!U$2:U$250,$B153)</f>
        <v>0</v>
      </c>
      <c r="X153">
        <f>COUNTIF('Raw Data'!V$2:V$250,$B153)</f>
        <v>0</v>
      </c>
      <c r="Y153">
        <f>COUNTIF('Raw Data'!W$2:W$250,$B153)</f>
        <v>0</v>
      </c>
      <c r="Z153">
        <f>COUNTIF('Raw Data'!X$2:X$250,$B153)</f>
        <v>0</v>
      </c>
      <c r="AA153">
        <f>COUNTIF('Raw Data'!Y$2:Y$250,$B153)</f>
        <v>0</v>
      </c>
      <c r="AB153">
        <f>COUNTIF('Raw Data'!Z$2:Z$250,$B153)</f>
        <v>0</v>
      </c>
      <c r="AC153">
        <f>COUNTIF('Raw Data'!AA$2:AA$250,$B153)</f>
        <v>0</v>
      </c>
      <c r="AD153">
        <f>COUNTIF('Raw Data'!AB$2:AB$250,$B153)</f>
        <v>0</v>
      </c>
      <c r="AE153">
        <f>COUNTIF('Raw Data'!AC$2:AC$250,$B153)</f>
        <v>0</v>
      </c>
      <c r="AF153">
        <f>COUNTIF('Raw Data'!AD$2:AD$250,$B153)</f>
        <v>2</v>
      </c>
    </row>
    <row r="154" spans="1:32" ht="12.75">
      <c r="A154" t="s">
        <v>38</v>
      </c>
      <c r="B154" s="3">
        <f t="shared" si="4"/>
        <v>153</v>
      </c>
      <c r="C154">
        <f>COUNTIF('Raw Data'!A$2:A$250,$B154)</f>
        <v>0</v>
      </c>
      <c r="D154">
        <f>COUNTIF('Raw Data'!B$2:B$250,$B154)</f>
        <v>0</v>
      </c>
      <c r="E154">
        <f>COUNTIF('Raw Data'!C$2:C$250,$B154)</f>
        <v>0</v>
      </c>
      <c r="F154">
        <f>COUNTIF('Raw Data'!D$2:D$250,$B154)</f>
        <v>0</v>
      </c>
      <c r="G154">
        <f>COUNTIF('Raw Data'!E$2:E$250,$B154)</f>
        <v>0</v>
      </c>
      <c r="H154">
        <f>COUNTIF('Raw Data'!F$2:F$250,$B154)</f>
        <v>0</v>
      </c>
      <c r="I154">
        <f>COUNTIF('Raw Data'!G$2:G$250,$B154)</f>
        <v>0</v>
      </c>
      <c r="J154">
        <f>COUNTIF('Raw Data'!H$2:H$250,$B154)</f>
        <v>0</v>
      </c>
      <c r="K154">
        <f>COUNTIF('Raw Data'!I$2:I$250,$B154)</f>
        <v>0</v>
      </c>
      <c r="L154">
        <f>COUNTIF('Raw Data'!J$2:J$250,$B154)</f>
        <v>0</v>
      </c>
      <c r="M154">
        <f>COUNTIF('Raw Data'!K$2:K$250,$B154)</f>
        <v>0</v>
      </c>
      <c r="N154">
        <f>COUNTIF('Raw Data'!L$2:L$250,$B154)</f>
        <v>0</v>
      </c>
      <c r="O154">
        <f>COUNTIF('Raw Data'!M$2:M$250,$B154)</f>
        <v>1</v>
      </c>
      <c r="P154">
        <f>COUNTIF('Raw Data'!N$2:N$250,$B154)</f>
        <v>0</v>
      </c>
      <c r="Q154">
        <f>COUNTIF('Raw Data'!O$2:O$250,$B154)</f>
        <v>0</v>
      </c>
      <c r="R154">
        <f>COUNTIF('Raw Data'!P$2:P$250,$B154)</f>
        <v>0</v>
      </c>
      <c r="S154">
        <f>COUNTIF('Raw Data'!Q$2:Q$250,$B154)</f>
        <v>0</v>
      </c>
      <c r="T154">
        <f>COUNTIF('Raw Data'!R$2:R$250,$B154)</f>
        <v>0</v>
      </c>
      <c r="U154">
        <f>COUNTIF('Raw Data'!S$2:S$250,$B154)</f>
        <v>0</v>
      </c>
      <c r="V154">
        <f>COUNTIF('Raw Data'!T$2:T$250,$B154)</f>
        <v>0</v>
      </c>
      <c r="W154">
        <f>COUNTIF('Raw Data'!U$2:U$250,$B154)</f>
        <v>0</v>
      </c>
      <c r="X154">
        <f>COUNTIF('Raw Data'!V$2:V$250,$B154)</f>
        <v>0</v>
      </c>
      <c r="Y154">
        <f>COUNTIF('Raw Data'!W$2:W$250,$B154)</f>
        <v>0</v>
      </c>
      <c r="Z154">
        <f>COUNTIF('Raw Data'!X$2:X$250,$B154)</f>
        <v>0</v>
      </c>
      <c r="AA154">
        <f>COUNTIF('Raw Data'!Y$2:Y$250,$B154)</f>
        <v>0</v>
      </c>
      <c r="AB154">
        <f>COUNTIF('Raw Data'!Z$2:Z$250,$B154)</f>
        <v>1</v>
      </c>
      <c r="AC154">
        <f>COUNTIF('Raw Data'!AA$2:AA$250,$B154)</f>
        <v>0</v>
      </c>
      <c r="AD154">
        <f>COUNTIF('Raw Data'!AB$2:AB$250,$B154)</f>
        <v>0</v>
      </c>
      <c r="AE154">
        <f>COUNTIF('Raw Data'!AC$2:AC$250,$B154)</f>
        <v>1</v>
      </c>
      <c r="AF154">
        <f>COUNTIF('Raw Data'!AD$2:AD$250,$B154)</f>
        <v>0</v>
      </c>
    </row>
    <row r="155" spans="1:32" ht="12.75">
      <c r="A155" t="s">
        <v>38</v>
      </c>
      <c r="B155" s="3">
        <f t="shared" si="4"/>
        <v>154</v>
      </c>
      <c r="C155">
        <f>COUNTIF('Raw Data'!A$2:A$250,$B155)</f>
        <v>0</v>
      </c>
      <c r="D155">
        <f>COUNTIF('Raw Data'!B$2:B$250,$B155)</f>
        <v>0</v>
      </c>
      <c r="E155">
        <f>COUNTIF('Raw Data'!C$2:C$250,$B155)</f>
        <v>0</v>
      </c>
      <c r="F155">
        <f>COUNTIF('Raw Data'!D$2:D$250,$B155)</f>
        <v>0</v>
      </c>
      <c r="G155">
        <f>COUNTIF('Raw Data'!E$2:E$250,$B155)</f>
        <v>0</v>
      </c>
      <c r="H155">
        <f>COUNTIF('Raw Data'!F$2:F$250,$B155)</f>
        <v>0</v>
      </c>
      <c r="I155">
        <f>COUNTIF('Raw Data'!G$2:G$250,$B155)</f>
        <v>0</v>
      </c>
      <c r="J155">
        <f>COUNTIF('Raw Data'!H$2:H$250,$B155)</f>
        <v>0</v>
      </c>
      <c r="K155">
        <f>COUNTIF('Raw Data'!I$2:I$250,$B155)</f>
        <v>0</v>
      </c>
      <c r="L155">
        <f>COUNTIF('Raw Data'!J$2:J$250,$B155)</f>
        <v>0</v>
      </c>
      <c r="M155">
        <f>COUNTIF('Raw Data'!K$2:K$250,$B155)</f>
        <v>0</v>
      </c>
      <c r="N155">
        <f>COUNTIF('Raw Data'!L$2:L$250,$B155)</f>
        <v>1</v>
      </c>
      <c r="O155">
        <f>COUNTIF('Raw Data'!M$2:M$250,$B155)</f>
        <v>0</v>
      </c>
      <c r="P155">
        <f>COUNTIF('Raw Data'!N$2:N$250,$B155)</f>
        <v>0</v>
      </c>
      <c r="Q155">
        <f>COUNTIF('Raw Data'!O$2:O$250,$B155)</f>
        <v>0</v>
      </c>
      <c r="R155">
        <f>COUNTIF('Raw Data'!P$2:P$250,$B155)</f>
        <v>1</v>
      </c>
      <c r="S155">
        <f>COUNTIF('Raw Data'!Q$2:Q$250,$B155)</f>
        <v>0</v>
      </c>
      <c r="T155">
        <f>COUNTIF('Raw Data'!R$2:R$250,$B155)</f>
        <v>0</v>
      </c>
      <c r="U155">
        <f>COUNTIF('Raw Data'!S$2:S$250,$B155)</f>
        <v>0</v>
      </c>
      <c r="V155">
        <f>COUNTIF('Raw Data'!T$2:T$250,$B155)</f>
        <v>0</v>
      </c>
      <c r="W155">
        <f>COUNTIF('Raw Data'!U$2:U$250,$B155)</f>
        <v>0</v>
      </c>
      <c r="X155">
        <f>COUNTIF('Raw Data'!V$2:V$250,$B155)</f>
        <v>0</v>
      </c>
      <c r="Y155">
        <f>COUNTIF('Raw Data'!W$2:W$250,$B155)</f>
        <v>0</v>
      </c>
      <c r="Z155">
        <f>COUNTIF('Raw Data'!X$2:X$250,$B155)</f>
        <v>0</v>
      </c>
      <c r="AA155">
        <f>COUNTIF('Raw Data'!Y$2:Y$250,$B155)</f>
        <v>1</v>
      </c>
      <c r="AB155">
        <f>COUNTIF('Raw Data'!Z$2:Z$250,$B155)</f>
        <v>0</v>
      </c>
      <c r="AC155">
        <f>COUNTIF('Raw Data'!AA$2:AA$250,$B155)</f>
        <v>0</v>
      </c>
      <c r="AD155">
        <f>COUNTIF('Raw Data'!AB$2:AB$250,$B155)</f>
        <v>0</v>
      </c>
      <c r="AE155">
        <f>COUNTIF('Raw Data'!AC$2:AC$250,$B155)</f>
        <v>0</v>
      </c>
      <c r="AF155">
        <f>COUNTIF('Raw Data'!AD$2:AD$250,$B155)</f>
        <v>0</v>
      </c>
    </row>
    <row r="156" spans="1:32" ht="12.75">
      <c r="A156" t="s">
        <v>38</v>
      </c>
      <c r="B156" s="3">
        <f t="shared" si="4"/>
        <v>155</v>
      </c>
      <c r="C156">
        <f>COUNTIF('Raw Data'!A$2:A$250,$B156)</f>
        <v>0</v>
      </c>
      <c r="D156">
        <f>COUNTIF('Raw Data'!B$2:B$250,$B156)</f>
        <v>0</v>
      </c>
      <c r="E156">
        <f>COUNTIF('Raw Data'!C$2:C$250,$B156)</f>
        <v>0</v>
      </c>
      <c r="F156">
        <f>COUNTIF('Raw Data'!D$2:D$250,$B156)</f>
        <v>0</v>
      </c>
      <c r="G156">
        <f>COUNTIF('Raw Data'!E$2:E$250,$B156)</f>
        <v>0</v>
      </c>
      <c r="H156">
        <f>COUNTIF('Raw Data'!F$2:F$250,$B156)</f>
        <v>0</v>
      </c>
      <c r="I156">
        <f>COUNTIF('Raw Data'!G$2:G$250,$B156)</f>
        <v>0</v>
      </c>
      <c r="J156">
        <f>COUNTIF('Raw Data'!H$2:H$250,$B156)</f>
        <v>0</v>
      </c>
      <c r="K156">
        <f>COUNTIF('Raw Data'!I$2:I$250,$B156)</f>
        <v>0</v>
      </c>
      <c r="L156">
        <f>COUNTIF('Raw Data'!J$2:J$250,$B156)</f>
        <v>0</v>
      </c>
      <c r="M156">
        <f>COUNTIF('Raw Data'!K$2:K$250,$B156)</f>
        <v>0</v>
      </c>
      <c r="N156">
        <f>COUNTIF('Raw Data'!L$2:L$250,$B156)</f>
        <v>0</v>
      </c>
      <c r="O156">
        <f>COUNTIF('Raw Data'!M$2:M$250,$B156)</f>
        <v>3</v>
      </c>
      <c r="P156">
        <f>COUNTIF('Raw Data'!N$2:N$250,$B156)</f>
        <v>0</v>
      </c>
      <c r="Q156">
        <f>COUNTIF('Raw Data'!O$2:O$250,$B156)</f>
        <v>0</v>
      </c>
      <c r="R156">
        <f>COUNTIF('Raw Data'!P$2:P$250,$B156)</f>
        <v>0</v>
      </c>
      <c r="S156">
        <f>COUNTIF('Raw Data'!Q$2:Q$250,$B156)</f>
        <v>1</v>
      </c>
      <c r="T156">
        <f>COUNTIF('Raw Data'!R$2:R$250,$B156)</f>
        <v>0</v>
      </c>
      <c r="U156">
        <f>COUNTIF('Raw Data'!S$2:S$250,$B156)</f>
        <v>0</v>
      </c>
      <c r="V156">
        <f>COUNTIF('Raw Data'!T$2:T$250,$B156)</f>
        <v>0</v>
      </c>
      <c r="W156">
        <f>COUNTIF('Raw Data'!U$2:U$250,$B156)</f>
        <v>0</v>
      </c>
      <c r="X156">
        <f>COUNTIF('Raw Data'!V$2:V$250,$B156)</f>
        <v>0</v>
      </c>
      <c r="Y156">
        <f>COUNTIF('Raw Data'!W$2:W$250,$B156)</f>
        <v>0</v>
      </c>
      <c r="Z156">
        <f>COUNTIF('Raw Data'!X$2:X$250,$B156)</f>
        <v>0</v>
      </c>
      <c r="AA156">
        <f>COUNTIF('Raw Data'!Y$2:Y$250,$B156)</f>
        <v>0</v>
      </c>
      <c r="AB156">
        <f>COUNTIF('Raw Data'!Z$2:Z$250,$B156)</f>
        <v>0</v>
      </c>
      <c r="AC156">
        <f>COUNTIF('Raw Data'!AA$2:AA$250,$B156)</f>
        <v>0</v>
      </c>
      <c r="AD156">
        <f>COUNTIF('Raw Data'!AB$2:AB$250,$B156)</f>
        <v>0</v>
      </c>
      <c r="AE156">
        <f>COUNTIF('Raw Data'!AC$2:AC$250,$B156)</f>
        <v>1</v>
      </c>
      <c r="AF156">
        <f>COUNTIF('Raw Data'!AD$2:AD$250,$B156)</f>
        <v>0</v>
      </c>
    </row>
    <row r="157" spans="1:32" ht="12.75">
      <c r="A157" t="s">
        <v>38</v>
      </c>
      <c r="B157" s="3">
        <f t="shared" si="4"/>
        <v>156</v>
      </c>
      <c r="C157">
        <f>COUNTIF('Raw Data'!A$2:A$250,$B157)</f>
        <v>0</v>
      </c>
      <c r="D157">
        <f>COUNTIF('Raw Data'!B$2:B$250,$B157)</f>
        <v>0</v>
      </c>
      <c r="E157">
        <f>COUNTIF('Raw Data'!C$2:C$250,$B157)</f>
        <v>0</v>
      </c>
      <c r="F157">
        <f>COUNTIF('Raw Data'!D$2:D$250,$B157)</f>
        <v>0</v>
      </c>
      <c r="G157">
        <f>COUNTIF('Raw Data'!E$2:E$250,$B157)</f>
        <v>0</v>
      </c>
      <c r="H157">
        <f>COUNTIF('Raw Data'!F$2:F$250,$B157)</f>
        <v>0</v>
      </c>
      <c r="I157">
        <f>COUNTIF('Raw Data'!G$2:G$250,$B157)</f>
        <v>0</v>
      </c>
      <c r="J157">
        <f>COUNTIF('Raw Data'!H$2:H$250,$B157)</f>
        <v>0</v>
      </c>
      <c r="K157">
        <f>COUNTIF('Raw Data'!I$2:I$250,$B157)</f>
        <v>0</v>
      </c>
      <c r="L157">
        <f>COUNTIF('Raw Data'!J$2:J$250,$B157)</f>
        <v>0</v>
      </c>
      <c r="M157">
        <f>COUNTIF('Raw Data'!K$2:K$250,$B157)</f>
        <v>0</v>
      </c>
      <c r="N157">
        <f>COUNTIF('Raw Data'!L$2:L$250,$B157)</f>
        <v>0</v>
      </c>
      <c r="O157">
        <f>COUNTIF('Raw Data'!M$2:M$250,$B157)</f>
        <v>3</v>
      </c>
      <c r="P157">
        <f>COUNTIF('Raw Data'!N$2:N$250,$B157)</f>
        <v>0</v>
      </c>
      <c r="Q157">
        <f>COUNTIF('Raw Data'!O$2:O$250,$B157)</f>
        <v>0</v>
      </c>
      <c r="R157">
        <f>COUNTIF('Raw Data'!P$2:P$250,$B157)</f>
        <v>0</v>
      </c>
      <c r="S157">
        <f>COUNTIF('Raw Data'!Q$2:Q$250,$B157)</f>
        <v>0</v>
      </c>
      <c r="T157">
        <f>COUNTIF('Raw Data'!R$2:R$250,$B157)</f>
        <v>0</v>
      </c>
      <c r="U157">
        <f>COUNTIF('Raw Data'!S$2:S$250,$B157)</f>
        <v>0</v>
      </c>
      <c r="V157">
        <f>COUNTIF('Raw Data'!T$2:T$250,$B157)</f>
        <v>0</v>
      </c>
      <c r="W157">
        <f>COUNTIF('Raw Data'!U$2:U$250,$B157)</f>
        <v>0</v>
      </c>
      <c r="X157">
        <f>COUNTIF('Raw Data'!V$2:V$250,$B157)</f>
        <v>0</v>
      </c>
      <c r="Y157">
        <f>COUNTIF('Raw Data'!W$2:W$250,$B157)</f>
        <v>0</v>
      </c>
      <c r="Z157">
        <f>COUNTIF('Raw Data'!X$2:X$250,$B157)</f>
        <v>0</v>
      </c>
      <c r="AA157">
        <f>COUNTIF('Raw Data'!Y$2:Y$250,$B157)</f>
        <v>0</v>
      </c>
      <c r="AB157">
        <f>COUNTIF('Raw Data'!Z$2:Z$250,$B157)</f>
        <v>0</v>
      </c>
      <c r="AC157">
        <f>COUNTIF('Raw Data'!AA$2:AA$250,$B157)</f>
        <v>0</v>
      </c>
      <c r="AD157">
        <f>COUNTIF('Raw Data'!AB$2:AB$250,$B157)</f>
        <v>0</v>
      </c>
      <c r="AE157">
        <f>COUNTIF('Raw Data'!AC$2:AC$250,$B157)</f>
        <v>0</v>
      </c>
      <c r="AF157">
        <f>COUNTIF('Raw Data'!AD$2:AD$250,$B157)</f>
        <v>0</v>
      </c>
    </row>
    <row r="158" spans="1:32" ht="12.75">
      <c r="A158" t="s">
        <v>38</v>
      </c>
      <c r="B158" s="3">
        <f t="shared" si="4"/>
        <v>157</v>
      </c>
      <c r="C158">
        <f>COUNTIF('Raw Data'!A$2:A$250,$B158)</f>
        <v>0</v>
      </c>
      <c r="D158">
        <f>COUNTIF('Raw Data'!B$2:B$250,$B158)</f>
        <v>0</v>
      </c>
      <c r="E158">
        <f>COUNTIF('Raw Data'!C$2:C$250,$B158)</f>
        <v>0</v>
      </c>
      <c r="F158">
        <f>COUNTIF('Raw Data'!D$2:D$250,$B158)</f>
        <v>0</v>
      </c>
      <c r="G158">
        <f>COUNTIF('Raw Data'!E$2:E$250,$B158)</f>
        <v>0</v>
      </c>
      <c r="H158">
        <f>COUNTIF('Raw Data'!F$2:F$250,$B158)</f>
        <v>0</v>
      </c>
      <c r="I158">
        <f>COUNTIF('Raw Data'!G$2:G$250,$B158)</f>
        <v>0</v>
      </c>
      <c r="J158">
        <f>COUNTIF('Raw Data'!H$2:H$250,$B158)</f>
        <v>0</v>
      </c>
      <c r="K158">
        <f>COUNTIF('Raw Data'!I$2:I$250,$B158)</f>
        <v>0</v>
      </c>
      <c r="L158">
        <f>COUNTIF('Raw Data'!J$2:J$250,$B158)</f>
        <v>0</v>
      </c>
      <c r="M158">
        <f>COUNTIF('Raw Data'!K$2:K$250,$B158)</f>
        <v>0</v>
      </c>
      <c r="N158">
        <f>COUNTIF('Raw Data'!L$2:L$250,$B158)</f>
        <v>0</v>
      </c>
      <c r="O158">
        <f>COUNTIF('Raw Data'!M$2:M$250,$B158)</f>
        <v>3</v>
      </c>
      <c r="P158">
        <f>COUNTIF('Raw Data'!N$2:N$250,$B158)</f>
        <v>0</v>
      </c>
      <c r="Q158">
        <f>COUNTIF('Raw Data'!O$2:O$250,$B158)</f>
        <v>0</v>
      </c>
      <c r="R158">
        <f>COUNTIF('Raw Data'!P$2:P$250,$B158)</f>
        <v>0</v>
      </c>
      <c r="S158">
        <f>COUNTIF('Raw Data'!Q$2:Q$250,$B158)</f>
        <v>0</v>
      </c>
      <c r="T158">
        <f>COUNTIF('Raw Data'!R$2:R$250,$B158)</f>
        <v>0</v>
      </c>
      <c r="U158">
        <f>COUNTIF('Raw Data'!S$2:S$250,$B158)</f>
        <v>0</v>
      </c>
      <c r="V158">
        <f>COUNTIF('Raw Data'!T$2:T$250,$B158)</f>
        <v>0</v>
      </c>
      <c r="W158">
        <f>COUNTIF('Raw Data'!U$2:U$250,$B158)</f>
        <v>0</v>
      </c>
      <c r="X158">
        <f>COUNTIF('Raw Data'!V$2:V$250,$B158)</f>
        <v>0</v>
      </c>
      <c r="Y158">
        <f>COUNTIF('Raw Data'!W$2:W$250,$B158)</f>
        <v>0</v>
      </c>
      <c r="Z158">
        <f>COUNTIF('Raw Data'!X$2:X$250,$B158)</f>
        <v>0</v>
      </c>
      <c r="AA158">
        <f>COUNTIF('Raw Data'!Y$2:Y$250,$B158)</f>
        <v>0</v>
      </c>
      <c r="AB158">
        <f>COUNTIF('Raw Data'!Z$2:Z$250,$B158)</f>
        <v>0</v>
      </c>
      <c r="AC158">
        <f>COUNTIF('Raw Data'!AA$2:AA$250,$B158)</f>
        <v>0</v>
      </c>
      <c r="AD158">
        <f>COUNTIF('Raw Data'!AB$2:AB$250,$B158)</f>
        <v>0</v>
      </c>
      <c r="AE158">
        <f>COUNTIF('Raw Data'!AC$2:AC$250,$B158)</f>
        <v>0</v>
      </c>
      <c r="AF158">
        <f>COUNTIF('Raw Data'!AD$2:AD$250,$B158)</f>
        <v>0</v>
      </c>
    </row>
    <row r="159" spans="1:32" ht="12.75">
      <c r="A159" t="s">
        <v>38</v>
      </c>
      <c r="B159" s="3">
        <f t="shared" si="4"/>
        <v>158</v>
      </c>
      <c r="C159">
        <f>COUNTIF('Raw Data'!A$2:A$250,$B159)</f>
        <v>0</v>
      </c>
      <c r="D159">
        <f>COUNTIF('Raw Data'!B$2:B$250,$B159)</f>
        <v>2</v>
      </c>
      <c r="E159">
        <f>COUNTIF('Raw Data'!C$2:C$250,$B159)</f>
        <v>0</v>
      </c>
      <c r="F159">
        <f>COUNTIF('Raw Data'!D$2:D$250,$B159)</f>
        <v>0</v>
      </c>
      <c r="G159">
        <f>COUNTIF('Raw Data'!E$2:E$250,$B159)</f>
        <v>0</v>
      </c>
      <c r="H159">
        <f>COUNTIF('Raw Data'!F$2:F$250,$B159)</f>
        <v>0</v>
      </c>
      <c r="I159">
        <f>COUNTIF('Raw Data'!G$2:G$250,$B159)</f>
        <v>0</v>
      </c>
      <c r="J159">
        <f>COUNTIF('Raw Data'!H$2:H$250,$B159)</f>
        <v>5</v>
      </c>
      <c r="K159">
        <f>COUNTIF('Raw Data'!I$2:I$250,$B159)</f>
        <v>0</v>
      </c>
      <c r="L159">
        <f>COUNTIF('Raw Data'!J$2:J$250,$B159)</f>
        <v>1</v>
      </c>
      <c r="M159">
        <f>COUNTIF('Raw Data'!K$2:K$250,$B159)</f>
        <v>0</v>
      </c>
      <c r="N159">
        <f>COUNTIF('Raw Data'!L$2:L$250,$B159)</f>
        <v>0</v>
      </c>
      <c r="O159">
        <f>COUNTIF('Raw Data'!M$2:M$250,$B159)</f>
        <v>0</v>
      </c>
      <c r="P159">
        <f>COUNTIF('Raw Data'!N$2:N$250,$B159)</f>
        <v>0</v>
      </c>
      <c r="Q159">
        <f>COUNTIF('Raw Data'!O$2:O$250,$B159)</f>
        <v>0</v>
      </c>
      <c r="R159">
        <f>COUNTIF('Raw Data'!P$2:P$250,$B159)</f>
        <v>0</v>
      </c>
      <c r="S159">
        <f>COUNTIF('Raw Data'!Q$2:Q$250,$B159)</f>
        <v>0</v>
      </c>
      <c r="T159">
        <f>COUNTIF('Raw Data'!R$2:R$250,$B159)</f>
        <v>0</v>
      </c>
      <c r="U159">
        <f>COUNTIF('Raw Data'!S$2:S$250,$B159)</f>
        <v>0</v>
      </c>
      <c r="V159">
        <f>COUNTIF('Raw Data'!T$2:T$250,$B159)</f>
        <v>0</v>
      </c>
      <c r="W159">
        <f>COUNTIF('Raw Data'!U$2:U$250,$B159)</f>
        <v>0</v>
      </c>
      <c r="X159">
        <f>COUNTIF('Raw Data'!V$2:V$250,$B159)</f>
        <v>0</v>
      </c>
      <c r="Y159">
        <f>COUNTIF('Raw Data'!W$2:W$250,$B159)</f>
        <v>0</v>
      </c>
      <c r="Z159">
        <f>COUNTIF('Raw Data'!X$2:X$250,$B159)</f>
        <v>0</v>
      </c>
      <c r="AA159">
        <f>COUNTIF('Raw Data'!Y$2:Y$250,$B159)</f>
        <v>0</v>
      </c>
      <c r="AB159">
        <f>COUNTIF('Raw Data'!Z$2:Z$250,$B159)</f>
        <v>0</v>
      </c>
      <c r="AC159">
        <f>COUNTIF('Raw Data'!AA$2:AA$250,$B159)</f>
        <v>0</v>
      </c>
      <c r="AD159">
        <f>COUNTIF('Raw Data'!AB$2:AB$250,$B159)</f>
        <v>0</v>
      </c>
      <c r="AE159">
        <f>COUNTIF('Raw Data'!AC$2:AC$250,$B159)</f>
        <v>0</v>
      </c>
      <c r="AF159">
        <f>COUNTIF('Raw Data'!AD$2:AD$250,$B159)</f>
        <v>0</v>
      </c>
    </row>
    <row r="160" spans="1:32" ht="12.75">
      <c r="A160" t="s">
        <v>38</v>
      </c>
      <c r="B160" s="3">
        <f t="shared" si="4"/>
        <v>159</v>
      </c>
      <c r="C160">
        <f>COUNTIF('Raw Data'!A$2:A$250,$B160)</f>
        <v>0</v>
      </c>
      <c r="D160">
        <f>COUNTIF('Raw Data'!B$2:B$250,$B160)</f>
        <v>2</v>
      </c>
      <c r="E160">
        <f>COUNTIF('Raw Data'!C$2:C$250,$B160)</f>
        <v>4</v>
      </c>
      <c r="F160">
        <f>COUNTIF('Raw Data'!D$2:D$250,$B160)</f>
        <v>0</v>
      </c>
      <c r="G160">
        <f>COUNTIF('Raw Data'!E$2:E$250,$B160)</f>
        <v>0</v>
      </c>
      <c r="H160">
        <f>COUNTIF('Raw Data'!F$2:F$250,$B160)</f>
        <v>0</v>
      </c>
      <c r="I160">
        <f>COUNTIF('Raw Data'!G$2:G$250,$B160)</f>
        <v>0</v>
      </c>
      <c r="J160">
        <f>COUNTIF('Raw Data'!H$2:H$250,$B160)</f>
        <v>0</v>
      </c>
      <c r="K160">
        <f>COUNTIF('Raw Data'!I$2:I$250,$B160)</f>
        <v>0</v>
      </c>
      <c r="L160">
        <f>COUNTIF('Raw Data'!J$2:J$250,$B160)</f>
        <v>0</v>
      </c>
      <c r="M160">
        <f>COUNTIF('Raw Data'!K$2:K$250,$B160)</f>
        <v>0</v>
      </c>
      <c r="N160">
        <f>COUNTIF('Raw Data'!L$2:L$250,$B160)</f>
        <v>0</v>
      </c>
      <c r="O160">
        <f>COUNTIF('Raw Data'!M$2:M$250,$B160)</f>
        <v>0</v>
      </c>
      <c r="P160">
        <f>COUNTIF('Raw Data'!N$2:N$250,$B160)</f>
        <v>1</v>
      </c>
      <c r="Q160">
        <f>COUNTIF('Raw Data'!O$2:O$250,$B160)</f>
        <v>0</v>
      </c>
      <c r="R160">
        <f>COUNTIF('Raw Data'!P$2:P$250,$B160)</f>
        <v>0</v>
      </c>
      <c r="S160">
        <f>COUNTIF('Raw Data'!Q$2:Q$250,$B160)</f>
        <v>0</v>
      </c>
      <c r="T160">
        <f>COUNTIF('Raw Data'!R$2:R$250,$B160)</f>
        <v>0</v>
      </c>
      <c r="U160">
        <f>COUNTIF('Raw Data'!S$2:S$250,$B160)</f>
        <v>0</v>
      </c>
      <c r="V160">
        <f>COUNTIF('Raw Data'!T$2:T$250,$B160)</f>
        <v>0</v>
      </c>
      <c r="W160">
        <f>COUNTIF('Raw Data'!U$2:U$250,$B160)</f>
        <v>0</v>
      </c>
      <c r="X160">
        <f>COUNTIF('Raw Data'!V$2:V$250,$B160)</f>
        <v>0</v>
      </c>
      <c r="Y160">
        <f>COUNTIF('Raw Data'!W$2:W$250,$B160)</f>
        <v>0</v>
      </c>
      <c r="Z160">
        <f>COUNTIF('Raw Data'!X$2:X$250,$B160)</f>
        <v>0</v>
      </c>
      <c r="AA160">
        <f>COUNTIF('Raw Data'!Y$2:Y$250,$B160)</f>
        <v>0</v>
      </c>
      <c r="AB160">
        <f>COUNTIF('Raw Data'!Z$2:Z$250,$B160)</f>
        <v>0</v>
      </c>
      <c r="AC160">
        <f>COUNTIF('Raw Data'!AA$2:AA$250,$B160)</f>
        <v>0</v>
      </c>
      <c r="AD160">
        <f>COUNTIF('Raw Data'!AB$2:AB$250,$B160)</f>
        <v>0</v>
      </c>
      <c r="AE160">
        <f>COUNTIF('Raw Data'!AC$2:AC$250,$B160)</f>
        <v>0</v>
      </c>
      <c r="AF160">
        <f>COUNTIF('Raw Data'!AD$2:AD$250,$B160)</f>
        <v>0</v>
      </c>
    </row>
    <row r="161" spans="1:32" ht="12.75">
      <c r="A161" t="s">
        <v>38</v>
      </c>
      <c r="B161" s="3">
        <f t="shared" si="4"/>
        <v>160</v>
      </c>
      <c r="C161">
        <f>COUNTIF('Raw Data'!A$2:A$250,$B161)</f>
        <v>0</v>
      </c>
      <c r="D161">
        <f>COUNTIF('Raw Data'!B$2:B$250,$B161)</f>
        <v>0</v>
      </c>
      <c r="E161">
        <f>COUNTIF('Raw Data'!C$2:C$250,$B161)</f>
        <v>0</v>
      </c>
      <c r="F161">
        <f>COUNTIF('Raw Data'!D$2:D$250,$B161)</f>
        <v>4</v>
      </c>
      <c r="G161">
        <f>COUNTIF('Raw Data'!E$2:E$250,$B161)</f>
        <v>0</v>
      </c>
      <c r="H161">
        <f>COUNTIF('Raw Data'!F$2:F$250,$B161)</f>
        <v>0</v>
      </c>
      <c r="I161">
        <f>COUNTIF('Raw Data'!G$2:G$250,$B161)</f>
        <v>0</v>
      </c>
      <c r="J161">
        <f>COUNTIF('Raw Data'!H$2:H$250,$B161)</f>
        <v>0</v>
      </c>
      <c r="K161">
        <f>COUNTIF('Raw Data'!I$2:I$250,$B161)</f>
        <v>0</v>
      </c>
      <c r="L161">
        <f>COUNTIF('Raw Data'!J$2:J$250,$B161)</f>
        <v>0</v>
      </c>
      <c r="M161">
        <f>COUNTIF('Raw Data'!K$2:K$250,$B161)</f>
        <v>0</v>
      </c>
      <c r="N161">
        <f>COUNTIF('Raw Data'!L$2:L$250,$B161)</f>
        <v>0</v>
      </c>
      <c r="O161">
        <f>COUNTIF('Raw Data'!M$2:M$250,$B161)</f>
        <v>0</v>
      </c>
      <c r="P161">
        <f>COUNTIF('Raw Data'!N$2:N$250,$B161)</f>
        <v>0</v>
      </c>
      <c r="Q161">
        <f>COUNTIF('Raw Data'!O$2:O$250,$B161)</f>
        <v>0</v>
      </c>
      <c r="R161">
        <f>COUNTIF('Raw Data'!P$2:P$250,$B161)</f>
        <v>0</v>
      </c>
      <c r="S161">
        <f>COUNTIF('Raw Data'!Q$2:Q$250,$B161)</f>
        <v>0</v>
      </c>
      <c r="T161">
        <f>COUNTIF('Raw Data'!R$2:R$250,$B161)</f>
        <v>0</v>
      </c>
      <c r="U161">
        <f>COUNTIF('Raw Data'!S$2:S$250,$B161)</f>
        <v>0</v>
      </c>
      <c r="V161">
        <f>COUNTIF('Raw Data'!T$2:T$250,$B161)</f>
        <v>0</v>
      </c>
      <c r="W161">
        <f>COUNTIF('Raw Data'!U$2:U$250,$B161)</f>
        <v>0</v>
      </c>
      <c r="X161">
        <f>COUNTIF('Raw Data'!V$2:V$250,$B161)</f>
        <v>0</v>
      </c>
      <c r="Y161">
        <f>COUNTIF('Raw Data'!W$2:W$250,$B161)</f>
        <v>0</v>
      </c>
      <c r="Z161">
        <f>COUNTIF('Raw Data'!X$2:X$250,$B161)</f>
        <v>0</v>
      </c>
      <c r="AA161">
        <f>COUNTIF('Raw Data'!Y$2:Y$250,$B161)</f>
        <v>0</v>
      </c>
      <c r="AB161">
        <f>COUNTIF('Raw Data'!Z$2:Z$250,$B161)</f>
        <v>0</v>
      </c>
      <c r="AC161">
        <f>COUNTIF('Raw Data'!AA$2:AA$250,$B161)</f>
        <v>0</v>
      </c>
      <c r="AD161">
        <f>COUNTIF('Raw Data'!AB$2:AB$250,$B161)</f>
        <v>1</v>
      </c>
      <c r="AE161">
        <f>COUNTIF('Raw Data'!AC$2:AC$250,$B161)</f>
        <v>0</v>
      </c>
      <c r="AF161">
        <f>COUNTIF('Raw Data'!AD$2:AD$250,$B161)</f>
        <v>0</v>
      </c>
    </row>
    <row r="162" spans="1:32" ht="12.75">
      <c r="A162" t="s">
        <v>38</v>
      </c>
      <c r="B162" s="3">
        <f t="shared" si="4"/>
        <v>161</v>
      </c>
      <c r="C162">
        <f>COUNTIF('Raw Data'!A$2:A$250,$B162)</f>
        <v>0</v>
      </c>
      <c r="D162">
        <f>COUNTIF('Raw Data'!B$2:B$250,$B162)</f>
        <v>0</v>
      </c>
      <c r="E162">
        <f>COUNTIF('Raw Data'!C$2:C$250,$B162)</f>
        <v>0</v>
      </c>
      <c r="F162">
        <f>COUNTIF('Raw Data'!D$2:D$250,$B162)</f>
        <v>4</v>
      </c>
      <c r="G162">
        <f>COUNTIF('Raw Data'!E$2:E$250,$B162)</f>
        <v>0</v>
      </c>
      <c r="H162">
        <f>COUNTIF('Raw Data'!F$2:F$250,$B162)</f>
        <v>0</v>
      </c>
      <c r="I162">
        <f>COUNTIF('Raw Data'!G$2:G$250,$B162)</f>
        <v>0</v>
      </c>
      <c r="J162">
        <f>COUNTIF('Raw Data'!H$2:H$250,$B162)</f>
        <v>0</v>
      </c>
      <c r="K162">
        <f>COUNTIF('Raw Data'!I$2:I$250,$B162)</f>
        <v>0</v>
      </c>
      <c r="L162">
        <f>COUNTIF('Raw Data'!J$2:J$250,$B162)</f>
        <v>0</v>
      </c>
      <c r="M162">
        <f>COUNTIF('Raw Data'!K$2:K$250,$B162)</f>
        <v>0</v>
      </c>
      <c r="N162">
        <f>COUNTIF('Raw Data'!L$2:L$250,$B162)</f>
        <v>0</v>
      </c>
      <c r="O162">
        <f>COUNTIF('Raw Data'!M$2:M$250,$B162)</f>
        <v>0</v>
      </c>
      <c r="P162">
        <f>COUNTIF('Raw Data'!N$2:N$250,$B162)</f>
        <v>0</v>
      </c>
      <c r="Q162">
        <f>COUNTIF('Raw Data'!O$2:O$250,$B162)</f>
        <v>0</v>
      </c>
      <c r="R162">
        <f>COUNTIF('Raw Data'!P$2:P$250,$B162)</f>
        <v>0</v>
      </c>
      <c r="S162">
        <f>COUNTIF('Raw Data'!Q$2:Q$250,$B162)</f>
        <v>0</v>
      </c>
      <c r="T162">
        <f>COUNTIF('Raw Data'!R$2:R$250,$B162)</f>
        <v>0</v>
      </c>
      <c r="U162">
        <f>COUNTIF('Raw Data'!S$2:S$250,$B162)</f>
        <v>0</v>
      </c>
      <c r="V162">
        <f>COUNTIF('Raw Data'!T$2:T$250,$B162)</f>
        <v>0</v>
      </c>
      <c r="W162">
        <f>COUNTIF('Raw Data'!U$2:U$250,$B162)</f>
        <v>0</v>
      </c>
      <c r="X162">
        <f>COUNTIF('Raw Data'!V$2:V$250,$B162)</f>
        <v>0</v>
      </c>
      <c r="Y162">
        <f>COUNTIF('Raw Data'!W$2:W$250,$B162)</f>
        <v>0</v>
      </c>
      <c r="Z162">
        <f>COUNTIF('Raw Data'!X$2:X$250,$B162)</f>
        <v>0</v>
      </c>
      <c r="AA162">
        <f>COUNTIF('Raw Data'!Y$2:Y$250,$B162)</f>
        <v>0</v>
      </c>
      <c r="AB162">
        <f>COUNTIF('Raw Data'!Z$2:Z$250,$B162)</f>
        <v>0</v>
      </c>
      <c r="AC162">
        <f>COUNTIF('Raw Data'!AA$2:AA$250,$B162)</f>
        <v>0</v>
      </c>
      <c r="AD162">
        <f>COUNTIF('Raw Data'!AB$2:AB$250,$B162)</f>
        <v>1</v>
      </c>
      <c r="AE162">
        <f>COUNTIF('Raw Data'!AC$2:AC$250,$B162)</f>
        <v>0</v>
      </c>
      <c r="AF162">
        <f>COUNTIF('Raw Data'!AD$2:AD$250,$B162)</f>
        <v>0</v>
      </c>
    </row>
    <row r="163" spans="1:32" ht="12.75">
      <c r="A163" t="s">
        <v>38</v>
      </c>
      <c r="B163" s="3">
        <f aca="true" t="shared" si="5" ref="B163:B178">B162+1</f>
        <v>162</v>
      </c>
      <c r="C163">
        <f>COUNTIF('Raw Data'!A$2:A$250,$B163)</f>
        <v>0</v>
      </c>
      <c r="D163">
        <f>COUNTIF('Raw Data'!B$2:B$250,$B163)</f>
        <v>0</v>
      </c>
      <c r="E163">
        <f>COUNTIF('Raw Data'!C$2:C$250,$B163)</f>
        <v>0</v>
      </c>
      <c r="F163">
        <f>COUNTIF('Raw Data'!D$2:D$250,$B163)</f>
        <v>4</v>
      </c>
      <c r="G163">
        <f>COUNTIF('Raw Data'!E$2:E$250,$B163)</f>
        <v>0</v>
      </c>
      <c r="H163">
        <f>COUNTIF('Raw Data'!F$2:F$250,$B163)</f>
        <v>0</v>
      </c>
      <c r="I163">
        <f>COUNTIF('Raw Data'!G$2:G$250,$B163)</f>
        <v>0</v>
      </c>
      <c r="J163">
        <f>COUNTIF('Raw Data'!H$2:H$250,$B163)</f>
        <v>0</v>
      </c>
      <c r="K163">
        <f>COUNTIF('Raw Data'!I$2:I$250,$B163)</f>
        <v>0</v>
      </c>
      <c r="L163">
        <f>COUNTIF('Raw Data'!J$2:J$250,$B163)</f>
        <v>0</v>
      </c>
      <c r="M163">
        <f>COUNTIF('Raw Data'!K$2:K$250,$B163)</f>
        <v>0</v>
      </c>
      <c r="N163">
        <f>COUNTIF('Raw Data'!L$2:L$250,$B163)</f>
        <v>0</v>
      </c>
      <c r="O163">
        <f>COUNTIF('Raw Data'!M$2:M$250,$B163)</f>
        <v>0</v>
      </c>
      <c r="P163">
        <f>COUNTIF('Raw Data'!N$2:N$250,$B163)</f>
        <v>0</v>
      </c>
      <c r="Q163">
        <f>COUNTIF('Raw Data'!O$2:O$250,$B163)</f>
        <v>0</v>
      </c>
      <c r="R163">
        <f>COUNTIF('Raw Data'!P$2:P$250,$B163)</f>
        <v>0</v>
      </c>
      <c r="S163">
        <f>COUNTIF('Raw Data'!Q$2:Q$250,$B163)</f>
        <v>0</v>
      </c>
      <c r="T163">
        <f>COUNTIF('Raw Data'!R$2:R$250,$B163)</f>
        <v>0</v>
      </c>
      <c r="U163">
        <f>COUNTIF('Raw Data'!S$2:S$250,$B163)</f>
        <v>0</v>
      </c>
      <c r="V163">
        <f>COUNTIF('Raw Data'!T$2:T$250,$B163)</f>
        <v>0</v>
      </c>
      <c r="W163">
        <f>COUNTIF('Raw Data'!U$2:U$250,$B163)</f>
        <v>0</v>
      </c>
      <c r="X163">
        <f>COUNTIF('Raw Data'!V$2:V$250,$B163)</f>
        <v>0</v>
      </c>
      <c r="Y163">
        <f>COUNTIF('Raw Data'!W$2:W$250,$B163)</f>
        <v>0</v>
      </c>
      <c r="Z163">
        <f>COUNTIF('Raw Data'!X$2:X$250,$B163)</f>
        <v>0</v>
      </c>
      <c r="AA163">
        <f>COUNTIF('Raw Data'!Y$2:Y$250,$B163)</f>
        <v>0</v>
      </c>
      <c r="AB163">
        <f>COUNTIF('Raw Data'!Z$2:Z$250,$B163)</f>
        <v>0</v>
      </c>
      <c r="AC163">
        <f>COUNTIF('Raw Data'!AA$2:AA$250,$B163)</f>
        <v>0</v>
      </c>
      <c r="AD163">
        <f>COUNTIF('Raw Data'!AB$2:AB$250,$B163)</f>
        <v>1</v>
      </c>
      <c r="AE163">
        <f>COUNTIF('Raw Data'!AC$2:AC$250,$B163)</f>
        <v>0</v>
      </c>
      <c r="AF163">
        <f>COUNTIF('Raw Data'!AD$2:AD$250,$B163)</f>
        <v>0</v>
      </c>
    </row>
    <row r="164" spans="1:32" ht="12.75">
      <c r="A164" t="s">
        <v>38</v>
      </c>
      <c r="B164" s="3">
        <f t="shared" si="5"/>
        <v>163</v>
      </c>
      <c r="C164">
        <f>COUNTIF('Raw Data'!A$2:A$250,$B164)</f>
        <v>0</v>
      </c>
      <c r="D164">
        <f>COUNTIF('Raw Data'!B$2:B$250,$B164)</f>
        <v>0</v>
      </c>
      <c r="E164">
        <f>COUNTIF('Raw Data'!C$2:C$250,$B164)</f>
        <v>0</v>
      </c>
      <c r="F164">
        <f>COUNTIF('Raw Data'!D$2:D$250,$B164)</f>
        <v>2</v>
      </c>
      <c r="G164">
        <f>COUNTIF('Raw Data'!E$2:E$250,$B164)</f>
        <v>0</v>
      </c>
      <c r="H164">
        <f>COUNTIF('Raw Data'!F$2:F$250,$B164)</f>
        <v>0</v>
      </c>
      <c r="I164">
        <f>COUNTIF('Raw Data'!G$2:G$250,$B164)</f>
        <v>0</v>
      </c>
      <c r="J164">
        <f>COUNTIF('Raw Data'!H$2:H$250,$B164)</f>
        <v>0</v>
      </c>
      <c r="K164">
        <f>COUNTIF('Raw Data'!I$2:I$250,$B164)</f>
        <v>0</v>
      </c>
      <c r="L164">
        <f>COUNTIF('Raw Data'!J$2:J$250,$B164)</f>
        <v>0</v>
      </c>
      <c r="M164">
        <f>COUNTIF('Raw Data'!K$2:K$250,$B164)</f>
        <v>0</v>
      </c>
      <c r="N164">
        <f>COUNTIF('Raw Data'!L$2:L$250,$B164)</f>
        <v>0</v>
      </c>
      <c r="O164">
        <f>COUNTIF('Raw Data'!M$2:M$250,$B164)</f>
        <v>0</v>
      </c>
      <c r="P164">
        <f>COUNTIF('Raw Data'!N$2:N$250,$B164)</f>
        <v>0</v>
      </c>
      <c r="Q164">
        <f>COUNTIF('Raw Data'!O$2:O$250,$B164)</f>
        <v>0</v>
      </c>
      <c r="R164">
        <f>COUNTIF('Raw Data'!P$2:P$250,$B164)</f>
        <v>0</v>
      </c>
      <c r="S164">
        <f>COUNTIF('Raw Data'!Q$2:Q$250,$B164)</f>
        <v>0</v>
      </c>
      <c r="T164">
        <f>COUNTIF('Raw Data'!R$2:R$250,$B164)</f>
        <v>0</v>
      </c>
      <c r="U164">
        <f>COUNTIF('Raw Data'!S$2:S$250,$B164)</f>
        <v>0</v>
      </c>
      <c r="V164">
        <f>COUNTIF('Raw Data'!T$2:T$250,$B164)</f>
        <v>0</v>
      </c>
      <c r="W164">
        <f>COUNTIF('Raw Data'!U$2:U$250,$B164)</f>
        <v>0</v>
      </c>
      <c r="X164">
        <f>COUNTIF('Raw Data'!V$2:V$250,$B164)</f>
        <v>0</v>
      </c>
      <c r="Y164">
        <f>COUNTIF('Raw Data'!W$2:W$250,$B164)</f>
        <v>0</v>
      </c>
      <c r="Z164">
        <f>COUNTIF('Raw Data'!X$2:X$250,$B164)</f>
        <v>0</v>
      </c>
      <c r="AA164">
        <f>COUNTIF('Raw Data'!Y$2:Y$250,$B164)</f>
        <v>0</v>
      </c>
      <c r="AB164">
        <f>COUNTIF('Raw Data'!Z$2:Z$250,$B164)</f>
        <v>0</v>
      </c>
      <c r="AC164">
        <f>COUNTIF('Raw Data'!AA$2:AA$250,$B164)</f>
        <v>0</v>
      </c>
      <c r="AD164">
        <f>COUNTIF('Raw Data'!AB$2:AB$250,$B164)</f>
        <v>5</v>
      </c>
      <c r="AE164">
        <f>COUNTIF('Raw Data'!AC$2:AC$250,$B164)</f>
        <v>0</v>
      </c>
      <c r="AF164">
        <f>COUNTIF('Raw Data'!AD$2:AD$250,$B164)</f>
        <v>0</v>
      </c>
    </row>
    <row r="165" spans="1:32" ht="12.75">
      <c r="A165" t="s">
        <v>38</v>
      </c>
      <c r="B165" s="3">
        <f t="shared" si="5"/>
        <v>164</v>
      </c>
      <c r="C165">
        <f>COUNTIF('Raw Data'!A$2:A$250,$B165)</f>
        <v>0</v>
      </c>
      <c r="D165">
        <f>COUNTIF('Raw Data'!B$2:B$250,$B165)</f>
        <v>0</v>
      </c>
      <c r="E165">
        <f>COUNTIF('Raw Data'!C$2:C$250,$B165)</f>
        <v>0</v>
      </c>
      <c r="F165">
        <f>COUNTIF('Raw Data'!D$2:D$250,$B165)</f>
        <v>0</v>
      </c>
      <c r="G165">
        <f>COUNTIF('Raw Data'!E$2:E$250,$B165)</f>
        <v>0</v>
      </c>
      <c r="H165">
        <f>COUNTIF('Raw Data'!F$2:F$250,$B165)</f>
        <v>3</v>
      </c>
      <c r="I165">
        <f>COUNTIF('Raw Data'!G$2:G$250,$B165)</f>
        <v>0</v>
      </c>
      <c r="J165">
        <f>COUNTIF('Raw Data'!H$2:H$250,$B165)</f>
        <v>0</v>
      </c>
      <c r="K165">
        <f>COUNTIF('Raw Data'!I$2:I$250,$B165)</f>
        <v>0</v>
      </c>
      <c r="L165">
        <f>COUNTIF('Raw Data'!J$2:J$250,$B165)</f>
        <v>0</v>
      </c>
      <c r="M165">
        <f>COUNTIF('Raw Data'!K$2:K$250,$B165)</f>
        <v>0</v>
      </c>
      <c r="N165">
        <f>COUNTIF('Raw Data'!L$2:L$250,$B165)</f>
        <v>0</v>
      </c>
      <c r="O165">
        <f>COUNTIF('Raw Data'!M$2:M$250,$B165)</f>
        <v>0</v>
      </c>
      <c r="P165">
        <f>COUNTIF('Raw Data'!N$2:N$250,$B165)</f>
        <v>1</v>
      </c>
      <c r="Q165">
        <f>COUNTIF('Raw Data'!O$2:O$250,$B165)</f>
        <v>0</v>
      </c>
      <c r="R165">
        <f>COUNTIF('Raw Data'!P$2:P$250,$B165)</f>
        <v>0</v>
      </c>
      <c r="S165">
        <f>COUNTIF('Raw Data'!Q$2:Q$250,$B165)</f>
        <v>0</v>
      </c>
      <c r="T165">
        <f>COUNTIF('Raw Data'!R$2:R$250,$B165)</f>
        <v>0</v>
      </c>
      <c r="U165">
        <f>COUNTIF('Raw Data'!S$2:S$250,$B165)</f>
        <v>0</v>
      </c>
      <c r="V165">
        <f>COUNTIF('Raw Data'!T$2:T$250,$B165)</f>
        <v>0</v>
      </c>
      <c r="W165">
        <f>COUNTIF('Raw Data'!U$2:U$250,$B165)</f>
        <v>0</v>
      </c>
      <c r="X165">
        <f>COUNTIF('Raw Data'!V$2:V$250,$B165)</f>
        <v>0</v>
      </c>
      <c r="Y165">
        <f>COUNTIF('Raw Data'!W$2:W$250,$B165)</f>
        <v>0</v>
      </c>
      <c r="Z165">
        <f>COUNTIF('Raw Data'!X$2:X$250,$B165)</f>
        <v>0</v>
      </c>
      <c r="AA165">
        <f>COUNTIF('Raw Data'!Y$2:Y$250,$B165)</f>
        <v>0</v>
      </c>
      <c r="AB165">
        <f>COUNTIF('Raw Data'!Z$2:Z$250,$B165)</f>
        <v>2</v>
      </c>
      <c r="AC165">
        <f>COUNTIF('Raw Data'!AA$2:AA$250,$B165)</f>
        <v>0</v>
      </c>
      <c r="AD165">
        <f>COUNTIF('Raw Data'!AB$2:AB$250,$B165)</f>
        <v>0</v>
      </c>
      <c r="AE165">
        <f>COUNTIF('Raw Data'!AC$2:AC$250,$B165)</f>
        <v>0</v>
      </c>
      <c r="AF165">
        <f>COUNTIF('Raw Data'!AD$2:AD$250,$B165)</f>
        <v>0</v>
      </c>
    </row>
    <row r="166" spans="1:32" ht="12.75">
      <c r="A166" t="s">
        <v>38</v>
      </c>
      <c r="B166" s="3">
        <f t="shared" si="5"/>
        <v>165</v>
      </c>
      <c r="C166">
        <f>COUNTIF('Raw Data'!A$2:A$250,$B166)</f>
        <v>6</v>
      </c>
      <c r="D166">
        <f>COUNTIF('Raw Data'!B$2:B$250,$B166)</f>
        <v>0</v>
      </c>
      <c r="E166">
        <f>COUNTIF('Raw Data'!C$2:C$250,$B166)</f>
        <v>0</v>
      </c>
      <c r="F166">
        <f>COUNTIF('Raw Data'!D$2:D$250,$B166)</f>
        <v>0</v>
      </c>
      <c r="G166">
        <f>COUNTIF('Raw Data'!E$2:E$250,$B166)</f>
        <v>0</v>
      </c>
      <c r="H166">
        <f>COUNTIF('Raw Data'!F$2:F$250,$B166)</f>
        <v>0</v>
      </c>
      <c r="I166">
        <f>COUNTIF('Raw Data'!G$2:G$250,$B166)</f>
        <v>0</v>
      </c>
      <c r="J166">
        <f>COUNTIF('Raw Data'!H$2:H$250,$B166)</f>
        <v>0</v>
      </c>
      <c r="K166">
        <f>COUNTIF('Raw Data'!I$2:I$250,$B166)</f>
        <v>1</v>
      </c>
      <c r="L166">
        <f>COUNTIF('Raw Data'!J$2:J$250,$B166)</f>
        <v>0</v>
      </c>
      <c r="M166">
        <f>COUNTIF('Raw Data'!K$2:K$250,$B166)</f>
        <v>0</v>
      </c>
      <c r="N166">
        <f>COUNTIF('Raw Data'!L$2:L$250,$B166)</f>
        <v>0</v>
      </c>
      <c r="O166">
        <f>COUNTIF('Raw Data'!M$2:M$250,$B166)</f>
        <v>0</v>
      </c>
      <c r="P166">
        <f>COUNTIF('Raw Data'!N$2:N$250,$B166)</f>
        <v>0</v>
      </c>
      <c r="Q166">
        <f>COUNTIF('Raw Data'!O$2:O$250,$B166)</f>
        <v>0</v>
      </c>
      <c r="R166">
        <f>COUNTIF('Raw Data'!P$2:P$250,$B166)</f>
        <v>0</v>
      </c>
      <c r="S166">
        <f>COUNTIF('Raw Data'!Q$2:Q$250,$B166)</f>
        <v>0</v>
      </c>
      <c r="T166">
        <f>COUNTIF('Raw Data'!R$2:R$250,$B166)</f>
        <v>0</v>
      </c>
      <c r="U166">
        <f>COUNTIF('Raw Data'!S$2:S$250,$B166)</f>
        <v>0</v>
      </c>
      <c r="V166">
        <f>COUNTIF('Raw Data'!T$2:T$250,$B166)</f>
        <v>0</v>
      </c>
      <c r="W166">
        <f>COUNTIF('Raw Data'!U$2:U$250,$B166)</f>
        <v>0</v>
      </c>
      <c r="X166">
        <f>COUNTIF('Raw Data'!V$2:V$250,$B166)</f>
        <v>0</v>
      </c>
      <c r="Y166">
        <f>COUNTIF('Raw Data'!W$2:W$250,$B166)</f>
        <v>0</v>
      </c>
      <c r="Z166">
        <f>COUNTIF('Raw Data'!X$2:X$250,$B166)</f>
        <v>0</v>
      </c>
      <c r="AA166">
        <f>COUNTIF('Raw Data'!Y$2:Y$250,$B166)</f>
        <v>0</v>
      </c>
      <c r="AB166">
        <f>COUNTIF('Raw Data'!Z$2:Z$250,$B166)</f>
        <v>0</v>
      </c>
      <c r="AC166">
        <f>COUNTIF('Raw Data'!AA$2:AA$250,$B166)</f>
        <v>0</v>
      </c>
      <c r="AD166">
        <f>COUNTIF('Raw Data'!AB$2:AB$250,$B166)</f>
        <v>0</v>
      </c>
      <c r="AE166">
        <f>COUNTIF('Raw Data'!AC$2:AC$250,$B166)</f>
        <v>0</v>
      </c>
      <c r="AF166">
        <f>COUNTIF('Raw Data'!AD$2:AD$250,$B166)</f>
        <v>0</v>
      </c>
    </row>
    <row r="167" spans="1:32" ht="12.75">
      <c r="A167" t="s">
        <v>38</v>
      </c>
      <c r="B167" s="3">
        <f t="shared" si="5"/>
        <v>166</v>
      </c>
      <c r="C167">
        <f>COUNTIF('Raw Data'!A$2:A$250,$B167)</f>
        <v>6</v>
      </c>
      <c r="D167">
        <f>COUNTIF('Raw Data'!B$2:B$250,$B167)</f>
        <v>0</v>
      </c>
      <c r="E167">
        <f>COUNTIF('Raw Data'!C$2:C$250,$B167)</f>
        <v>0</v>
      </c>
      <c r="F167">
        <f>COUNTIF('Raw Data'!D$2:D$250,$B167)</f>
        <v>0</v>
      </c>
      <c r="G167">
        <f>COUNTIF('Raw Data'!E$2:E$250,$B167)</f>
        <v>0</v>
      </c>
      <c r="H167">
        <f>COUNTIF('Raw Data'!F$2:F$250,$B167)</f>
        <v>0</v>
      </c>
      <c r="I167">
        <f>COUNTIF('Raw Data'!G$2:G$250,$B167)</f>
        <v>0</v>
      </c>
      <c r="J167">
        <f>COUNTIF('Raw Data'!H$2:H$250,$B167)</f>
        <v>0</v>
      </c>
      <c r="K167">
        <f>COUNTIF('Raw Data'!I$2:I$250,$B167)</f>
        <v>1</v>
      </c>
      <c r="L167">
        <f>COUNTIF('Raw Data'!J$2:J$250,$B167)</f>
        <v>0</v>
      </c>
      <c r="M167">
        <f>COUNTIF('Raw Data'!K$2:K$250,$B167)</f>
        <v>0</v>
      </c>
      <c r="N167">
        <f>COUNTIF('Raw Data'!L$2:L$250,$B167)</f>
        <v>0</v>
      </c>
      <c r="O167">
        <f>COUNTIF('Raw Data'!M$2:M$250,$B167)</f>
        <v>0</v>
      </c>
      <c r="P167">
        <f>COUNTIF('Raw Data'!N$2:N$250,$B167)</f>
        <v>0</v>
      </c>
      <c r="Q167">
        <f>COUNTIF('Raw Data'!O$2:O$250,$B167)</f>
        <v>0</v>
      </c>
      <c r="R167">
        <f>COUNTIF('Raw Data'!P$2:P$250,$B167)</f>
        <v>0</v>
      </c>
      <c r="S167">
        <f>COUNTIF('Raw Data'!Q$2:Q$250,$B167)</f>
        <v>0</v>
      </c>
      <c r="T167">
        <f>COUNTIF('Raw Data'!R$2:R$250,$B167)</f>
        <v>0</v>
      </c>
      <c r="U167">
        <f>COUNTIF('Raw Data'!S$2:S$250,$B167)</f>
        <v>0</v>
      </c>
      <c r="V167">
        <f>COUNTIF('Raw Data'!T$2:T$250,$B167)</f>
        <v>0</v>
      </c>
      <c r="W167">
        <f>COUNTIF('Raw Data'!U$2:U$250,$B167)</f>
        <v>0</v>
      </c>
      <c r="X167">
        <f>COUNTIF('Raw Data'!V$2:V$250,$B167)</f>
        <v>0</v>
      </c>
      <c r="Y167">
        <f>COUNTIF('Raw Data'!W$2:W$250,$B167)</f>
        <v>0</v>
      </c>
      <c r="Z167">
        <f>COUNTIF('Raw Data'!X$2:X$250,$B167)</f>
        <v>0</v>
      </c>
      <c r="AA167">
        <f>COUNTIF('Raw Data'!Y$2:Y$250,$B167)</f>
        <v>0</v>
      </c>
      <c r="AB167">
        <f>COUNTIF('Raw Data'!Z$2:Z$250,$B167)</f>
        <v>0</v>
      </c>
      <c r="AC167">
        <f>COUNTIF('Raw Data'!AA$2:AA$250,$B167)</f>
        <v>0</v>
      </c>
      <c r="AD167">
        <f>COUNTIF('Raw Data'!AB$2:AB$250,$B167)</f>
        <v>0</v>
      </c>
      <c r="AE167">
        <f>COUNTIF('Raw Data'!AC$2:AC$250,$B167)</f>
        <v>0</v>
      </c>
      <c r="AF167">
        <f>COUNTIF('Raw Data'!AD$2:AD$250,$B167)</f>
        <v>0</v>
      </c>
    </row>
    <row r="168" spans="1:32" ht="12.75">
      <c r="A168" t="s">
        <v>38</v>
      </c>
      <c r="B168" s="3">
        <f t="shared" si="5"/>
        <v>167</v>
      </c>
      <c r="C168">
        <f>COUNTIF('Raw Data'!A$2:A$250,$B168)</f>
        <v>4</v>
      </c>
      <c r="D168">
        <f>COUNTIF('Raw Data'!B$2:B$250,$B168)</f>
        <v>0</v>
      </c>
      <c r="E168">
        <f>COUNTIF('Raw Data'!C$2:C$250,$B168)</f>
        <v>0</v>
      </c>
      <c r="F168">
        <f>COUNTIF('Raw Data'!D$2:D$250,$B168)</f>
        <v>0</v>
      </c>
      <c r="G168">
        <f>COUNTIF('Raw Data'!E$2:E$250,$B168)</f>
        <v>0</v>
      </c>
      <c r="H168">
        <f>COUNTIF('Raw Data'!F$2:F$250,$B168)</f>
        <v>0</v>
      </c>
      <c r="I168">
        <f>COUNTIF('Raw Data'!G$2:G$250,$B168)</f>
        <v>0</v>
      </c>
      <c r="J168">
        <f>COUNTIF('Raw Data'!H$2:H$250,$B168)</f>
        <v>0</v>
      </c>
      <c r="K168">
        <f>COUNTIF('Raw Data'!I$2:I$250,$B168)</f>
        <v>2</v>
      </c>
      <c r="L168">
        <f>COUNTIF('Raw Data'!J$2:J$250,$B168)</f>
        <v>0</v>
      </c>
      <c r="M168">
        <f>COUNTIF('Raw Data'!K$2:K$250,$B168)</f>
        <v>0</v>
      </c>
      <c r="N168">
        <f>COUNTIF('Raw Data'!L$2:L$250,$B168)</f>
        <v>0</v>
      </c>
      <c r="O168">
        <f>COUNTIF('Raw Data'!M$2:M$250,$B168)</f>
        <v>1</v>
      </c>
      <c r="P168">
        <f>COUNTIF('Raw Data'!N$2:N$250,$B168)</f>
        <v>0</v>
      </c>
      <c r="Q168">
        <f>COUNTIF('Raw Data'!O$2:O$250,$B168)</f>
        <v>0</v>
      </c>
      <c r="R168">
        <f>COUNTIF('Raw Data'!P$2:P$250,$B168)</f>
        <v>0</v>
      </c>
      <c r="S168">
        <f>COUNTIF('Raw Data'!Q$2:Q$250,$B168)</f>
        <v>0</v>
      </c>
      <c r="T168">
        <f>COUNTIF('Raw Data'!R$2:R$250,$B168)</f>
        <v>0</v>
      </c>
      <c r="U168">
        <f>COUNTIF('Raw Data'!S$2:S$250,$B168)</f>
        <v>0</v>
      </c>
      <c r="V168">
        <f>COUNTIF('Raw Data'!T$2:T$250,$B168)</f>
        <v>0</v>
      </c>
      <c r="W168">
        <f>COUNTIF('Raw Data'!U$2:U$250,$B168)</f>
        <v>0</v>
      </c>
      <c r="X168">
        <f>COUNTIF('Raw Data'!V$2:V$250,$B168)</f>
        <v>0</v>
      </c>
      <c r="Y168">
        <f>COUNTIF('Raw Data'!W$2:W$250,$B168)</f>
        <v>0</v>
      </c>
      <c r="Z168">
        <f>COUNTIF('Raw Data'!X$2:X$250,$B168)</f>
        <v>0</v>
      </c>
      <c r="AA168">
        <f>COUNTIF('Raw Data'!Y$2:Y$250,$B168)</f>
        <v>0</v>
      </c>
      <c r="AB168">
        <f>COUNTIF('Raw Data'!Z$2:Z$250,$B168)</f>
        <v>0</v>
      </c>
      <c r="AC168">
        <f>COUNTIF('Raw Data'!AA$2:AA$250,$B168)</f>
        <v>0</v>
      </c>
      <c r="AD168">
        <f>COUNTIF('Raw Data'!AB$2:AB$250,$B168)</f>
        <v>0</v>
      </c>
      <c r="AE168">
        <f>COUNTIF('Raw Data'!AC$2:AC$250,$B168)</f>
        <v>0</v>
      </c>
      <c r="AF168">
        <f>COUNTIF('Raw Data'!AD$2:AD$250,$B168)</f>
        <v>0</v>
      </c>
    </row>
    <row r="169" spans="1:32" ht="12.75">
      <c r="A169" t="s">
        <v>38</v>
      </c>
      <c r="B169" s="3">
        <f t="shared" si="5"/>
        <v>168</v>
      </c>
      <c r="C169">
        <f>COUNTIF('Raw Data'!A$2:A$250,$B169)</f>
        <v>0</v>
      </c>
      <c r="D169">
        <f>COUNTIF('Raw Data'!B$2:B$250,$B169)</f>
        <v>0</v>
      </c>
      <c r="E169">
        <f>COUNTIF('Raw Data'!C$2:C$250,$B169)</f>
        <v>0</v>
      </c>
      <c r="F169">
        <f>COUNTIF('Raw Data'!D$2:D$250,$B169)</f>
        <v>0</v>
      </c>
      <c r="G169">
        <f>COUNTIF('Raw Data'!E$2:E$250,$B169)</f>
        <v>0</v>
      </c>
      <c r="H169">
        <f>COUNTIF('Raw Data'!F$2:F$250,$B169)</f>
        <v>0</v>
      </c>
      <c r="I169">
        <f>COUNTIF('Raw Data'!G$2:G$250,$B169)</f>
        <v>0</v>
      </c>
      <c r="J169">
        <f>COUNTIF('Raw Data'!H$2:H$250,$B169)</f>
        <v>0</v>
      </c>
      <c r="K169">
        <f>COUNTIF('Raw Data'!I$2:I$250,$B169)</f>
        <v>0</v>
      </c>
      <c r="L169">
        <f>COUNTIF('Raw Data'!J$2:J$250,$B169)</f>
        <v>1</v>
      </c>
      <c r="M169">
        <f>COUNTIF('Raw Data'!K$2:K$250,$B169)</f>
        <v>0</v>
      </c>
      <c r="N169">
        <f>COUNTIF('Raw Data'!L$2:L$250,$B169)</f>
        <v>0</v>
      </c>
      <c r="O169">
        <f>COUNTIF('Raw Data'!M$2:M$250,$B169)</f>
        <v>0</v>
      </c>
      <c r="P169">
        <f>COUNTIF('Raw Data'!N$2:N$250,$B169)</f>
        <v>0</v>
      </c>
      <c r="Q169">
        <f>COUNTIF('Raw Data'!O$2:O$250,$B169)</f>
        <v>0</v>
      </c>
      <c r="R169">
        <f>COUNTIF('Raw Data'!P$2:P$250,$B169)</f>
        <v>0</v>
      </c>
      <c r="S169">
        <f>COUNTIF('Raw Data'!Q$2:Q$250,$B169)</f>
        <v>0</v>
      </c>
      <c r="T169">
        <f>COUNTIF('Raw Data'!R$2:R$250,$B169)</f>
        <v>0</v>
      </c>
      <c r="U169">
        <f>COUNTIF('Raw Data'!S$2:S$250,$B169)</f>
        <v>0</v>
      </c>
      <c r="V169">
        <f>COUNTIF('Raw Data'!T$2:T$250,$B169)</f>
        <v>0</v>
      </c>
      <c r="W169">
        <f>COUNTIF('Raw Data'!U$2:U$250,$B169)</f>
        <v>0</v>
      </c>
      <c r="X169">
        <f>COUNTIF('Raw Data'!V$2:V$250,$B169)</f>
        <v>0</v>
      </c>
      <c r="Y169">
        <f>COUNTIF('Raw Data'!W$2:W$250,$B169)</f>
        <v>0</v>
      </c>
      <c r="Z169">
        <f>COUNTIF('Raw Data'!X$2:X$250,$B169)</f>
        <v>0</v>
      </c>
      <c r="AA169">
        <f>COUNTIF('Raw Data'!Y$2:Y$250,$B169)</f>
        <v>0</v>
      </c>
      <c r="AB169">
        <f>COUNTIF('Raw Data'!Z$2:Z$250,$B169)</f>
        <v>3</v>
      </c>
      <c r="AC169">
        <f>COUNTIF('Raw Data'!AA$2:AA$250,$B169)</f>
        <v>0</v>
      </c>
      <c r="AD169">
        <f>COUNTIF('Raw Data'!AB$2:AB$250,$B169)</f>
        <v>0</v>
      </c>
      <c r="AE169">
        <f>COUNTIF('Raw Data'!AC$2:AC$250,$B169)</f>
        <v>1</v>
      </c>
      <c r="AF169">
        <f>COUNTIF('Raw Data'!AD$2:AD$250,$B169)</f>
        <v>0</v>
      </c>
    </row>
    <row r="170" spans="1:32" ht="12.75">
      <c r="A170" t="s">
        <v>38</v>
      </c>
      <c r="B170" s="3">
        <f t="shared" si="5"/>
        <v>169</v>
      </c>
      <c r="C170">
        <f>COUNTIF('Raw Data'!A$2:A$250,$B170)</f>
        <v>0</v>
      </c>
      <c r="D170">
        <f>COUNTIF('Raw Data'!B$2:B$250,$B170)</f>
        <v>0</v>
      </c>
      <c r="E170">
        <f>COUNTIF('Raw Data'!C$2:C$250,$B170)</f>
        <v>0</v>
      </c>
      <c r="F170">
        <f>COUNTIF('Raw Data'!D$2:D$250,$B170)</f>
        <v>0</v>
      </c>
      <c r="G170">
        <f>COUNTIF('Raw Data'!E$2:E$250,$B170)</f>
        <v>5</v>
      </c>
      <c r="H170">
        <f>COUNTIF('Raw Data'!F$2:F$250,$B170)</f>
        <v>0</v>
      </c>
      <c r="I170">
        <f>COUNTIF('Raw Data'!G$2:G$250,$B170)</f>
        <v>0</v>
      </c>
      <c r="J170">
        <f>COUNTIF('Raw Data'!H$2:H$250,$B170)</f>
        <v>1</v>
      </c>
      <c r="K170">
        <f>COUNTIF('Raw Data'!I$2:I$250,$B170)</f>
        <v>0</v>
      </c>
      <c r="L170">
        <f>COUNTIF('Raw Data'!J$2:J$250,$B170)</f>
        <v>1</v>
      </c>
      <c r="M170">
        <f>COUNTIF('Raw Data'!K$2:K$250,$B170)</f>
        <v>0</v>
      </c>
      <c r="N170">
        <f>COUNTIF('Raw Data'!L$2:L$250,$B170)</f>
        <v>0</v>
      </c>
      <c r="O170">
        <f>COUNTIF('Raw Data'!M$2:M$250,$B170)</f>
        <v>0</v>
      </c>
      <c r="P170">
        <f>COUNTIF('Raw Data'!N$2:N$250,$B170)</f>
        <v>0</v>
      </c>
      <c r="Q170">
        <f>COUNTIF('Raw Data'!O$2:O$250,$B170)</f>
        <v>0</v>
      </c>
      <c r="R170">
        <f>COUNTIF('Raw Data'!P$2:P$250,$B170)</f>
        <v>0</v>
      </c>
      <c r="S170">
        <f>COUNTIF('Raw Data'!Q$2:Q$250,$B170)</f>
        <v>0</v>
      </c>
      <c r="T170">
        <f>COUNTIF('Raw Data'!R$2:R$250,$B170)</f>
        <v>0</v>
      </c>
      <c r="U170">
        <f>COUNTIF('Raw Data'!S$2:S$250,$B170)</f>
        <v>0</v>
      </c>
      <c r="V170">
        <f>COUNTIF('Raw Data'!T$2:T$250,$B170)</f>
        <v>0</v>
      </c>
      <c r="W170">
        <f>COUNTIF('Raw Data'!U$2:U$250,$B170)</f>
        <v>0</v>
      </c>
      <c r="X170">
        <f>COUNTIF('Raw Data'!V$2:V$250,$B170)</f>
        <v>0</v>
      </c>
      <c r="Y170">
        <f>COUNTIF('Raw Data'!W$2:W$250,$B170)</f>
        <v>0</v>
      </c>
      <c r="Z170">
        <f>COUNTIF('Raw Data'!X$2:X$250,$B170)</f>
        <v>0</v>
      </c>
      <c r="AA170">
        <f>COUNTIF('Raw Data'!Y$2:Y$250,$B170)</f>
        <v>0</v>
      </c>
      <c r="AB170">
        <f>COUNTIF('Raw Data'!Z$2:Z$250,$B170)</f>
        <v>0</v>
      </c>
      <c r="AC170">
        <f>COUNTIF('Raw Data'!AA$2:AA$250,$B170)</f>
        <v>0</v>
      </c>
      <c r="AD170">
        <f>COUNTIF('Raw Data'!AB$2:AB$250,$B170)</f>
        <v>0</v>
      </c>
      <c r="AE170">
        <f>COUNTIF('Raw Data'!AC$2:AC$250,$B170)</f>
        <v>0</v>
      </c>
      <c r="AF170">
        <f>COUNTIF('Raw Data'!AD$2:AD$250,$B170)</f>
        <v>0</v>
      </c>
    </row>
    <row r="171" spans="1:32" ht="12.75">
      <c r="A171" t="s">
        <v>38</v>
      </c>
      <c r="B171" s="3">
        <f t="shared" si="5"/>
        <v>170</v>
      </c>
      <c r="C171">
        <f>COUNTIF('Raw Data'!A$2:A$250,$B171)</f>
        <v>0</v>
      </c>
      <c r="D171">
        <f>COUNTIF('Raw Data'!B$2:B$250,$B171)</f>
        <v>0</v>
      </c>
      <c r="E171">
        <f>COUNTIF('Raw Data'!C$2:C$250,$B171)</f>
        <v>0</v>
      </c>
      <c r="F171">
        <f>COUNTIF('Raw Data'!D$2:D$250,$B171)</f>
        <v>0</v>
      </c>
      <c r="G171">
        <f>COUNTIF('Raw Data'!E$2:E$250,$B171)</f>
        <v>0</v>
      </c>
      <c r="H171">
        <f>COUNTIF('Raw Data'!F$2:F$250,$B171)</f>
        <v>0</v>
      </c>
      <c r="I171">
        <f>COUNTIF('Raw Data'!G$2:G$250,$B171)</f>
        <v>0</v>
      </c>
      <c r="J171">
        <f>COUNTIF('Raw Data'!H$2:H$250,$B171)</f>
        <v>5</v>
      </c>
      <c r="K171">
        <f>COUNTIF('Raw Data'!I$2:I$250,$B171)</f>
        <v>0</v>
      </c>
      <c r="L171">
        <f>COUNTIF('Raw Data'!J$2:J$250,$B171)</f>
        <v>1</v>
      </c>
      <c r="M171">
        <f>COUNTIF('Raw Data'!K$2:K$250,$B171)</f>
        <v>0</v>
      </c>
      <c r="N171">
        <f>COUNTIF('Raw Data'!L$2:L$250,$B171)</f>
        <v>0</v>
      </c>
      <c r="O171">
        <f>COUNTIF('Raw Data'!M$2:M$250,$B171)</f>
        <v>0</v>
      </c>
      <c r="P171">
        <f>COUNTIF('Raw Data'!N$2:N$250,$B171)</f>
        <v>0</v>
      </c>
      <c r="Q171">
        <f>COUNTIF('Raw Data'!O$2:O$250,$B171)</f>
        <v>0</v>
      </c>
      <c r="R171">
        <f>COUNTIF('Raw Data'!P$2:P$250,$B171)</f>
        <v>0</v>
      </c>
      <c r="S171">
        <f>COUNTIF('Raw Data'!Q$2:Q$250,$B171)</f>
        <v>0</v>
      </c>
      <c r="T171">
        <f>COUNTIF('Raw Data'!R$2:R$250,$B171)</f>
        <v>0</v>
      </c>
      <c r="U171">
        <f>COUNTIF('Raw Data'!S$2:S$250,$B171)</f>
        <v>0</v>
      </c>
      <c r="V171">
        <f>COUNTIF('Raw Data'!T$2:T$250,$B171)</f>
        <v>0</v>
      </c>
      <c r="W171">
        <f>COUNTIF('Raw Data'!U$2:U$250,$B171)</f>
        <v>0</v>
      </c>
      <c r="X171">
        <f>COUNTIF('Raw Data'!V$2:V$250,$B171)</f>
        <v>0</v>
      </c>
      <c r="Y171">
        <f>COUNTIF('Raw Data'!W$2:W$250,$B171)</f>
        <v>0</v>
      </c>
      <c r="Z171">
        <f>COUNTIF('Raw Data'!X$2:X$250,$B171)</f>
        <v>0</v>
      </c>
      <c r="AA171">
        <f>COUNTIF('Raw Data'!Y$2:Y$250,$B171)</f>
        <v>0</v>
      </c>
      <c r="AB171">
        <f>COUNTIF('Raw Data'!Z$2:Z$250,$B171)</f>
        <v>0</v>
      </c>
      <c r="AC171">
        <f>COUNTIF('Raw Data'!AA$2:AA$250,$B171)</f>
        <v>1</v>
      </c>
      <c r="AD171">
        <f>COUNTIF('Raw Data'!AB$2:AB$250,$B171)</f>
        <v>0</v>
      </c>
      <c r="AE171">
        <f>COUNTIF('Raw Data'!AC$2:AC$250,$B171)</f>
        <v>1</v>
      </c>
      <c r="AF171">
        <f>COUNTIF('Raw Data'!AD$2:AD$250,$B171)</f>
        <v>0</v>
      </c>
    </row>
    <row r="172" spans="1:32" ht="12.75">
      <c r="A172" t="s">
        <v>38</v>
      </c>
      <c r="B172" s="3">
        <f t="shared" si="5"/>
        <v>171</v>
      </c>
      <c r="C172">
        <f>COUNTIF('Raw Data'!A$2:A$250,$B172)</f>
        <v>0</v>
      </c>
      <c r="D172">
        <f>COUNTIF('Raw Data'!B$2:B$250,$B172)</f>
        <v>0</v>
      </c>
      <c r="E172">
        <f>COUNTIF('Raw Data'!C$2:C$250,$B172)</f>
        <v>0</v>
      </c>
      <c r="F172">
        <f>COUNTIF('Raw Data'!D$2:D$250,$B172)</f>
        <v>0</v>
      </c>
      <c r="G172">
        <f>COUNTIF('Raw Data'!E$2:E$250,$B172)</f>
        <v>0</v>
      </c>
      <c r="H172">
        <f>COUNTIF('Raw Data'!F$2:F$250,$B172)</f>
        <v>0</v>
      </c>
      <c r="I172">
        <f>COUNTIF('Raw Data'!G$2:G$250,$B172)</f>
        <v>0</v>
      </c>
      <c r="J172">
        <f>COUNTIF('Raw Data'!H$2:H$250,$B172)</f>
        <v>0</v>
      </c>
      <c r="K172">
        <f>COUNTIF('Raw Data'!I$2:I$250,$B172)</f>
        <v>0</v>
      </c>
      <c r="L172">
        <f>COUNTIF('Raw Data'!J$2:J$250,$B172)</f>
        <v>0</v>
      </c>
      <c r="M172">
        <f>COUNTIF('Raw Data'!K$2:K$250,$B172)</f>
        <v>1</v>
      </c>
      <c r="N172">
        <f>COUNTIF('Raw Data'!L$2:L$250,$B172)</f>
        <v>0</v>
      </c>
      <c r="O172">
        <f>COUNTIF('Raw Data'!M$2:M$250,$B172)</f>
        <v>3</v>
      </c>
      <c r="P172">
        <f>COUNTIF('Raw Data'!N$2:N$250,$B172)</f>
        <v>0</v>
      </c>
      <c r="Q172">
        <f>COUNTIF('Raw Data'!O$2:O$250,$B172)</f>
        <v>0</v>
      </c>
      <c r="R172">
        <f>COUNTIF('Raw Data'!P$2:P$250,$B172)</f>
        <v>0</v>
      </c>
      <c r="S172">
        <f>COUNTIF('Raw Data'!Q$2:Q$250,$B172)</f>
        <v>1</v>
      </c>
      <c r="T172">
        <f>COUNTIF('Raw Data'!R$2:R$250,$B172)</f>
        <v>0</v>
      </c>
      <c r="U172">
        <f>COUNTIF('Raw Data'!S$2:S$250,$B172)</f>
        <v>0</v>
      </c>
      <c r="V172">
        <f>COUNTIF('Raw Data'!T$2:T$250,$B172)</f>
        <v>0</v>
      </c>
      <c r="W172">
        <f>COUNTIF('Raw Data'!U$2:U$250,$B172)</f>
        <v>0</v>
      </c>
      <c r="X172">
        <f>COUNTIF('Raw Data'!V$2:V$250,$B172)</f>
        <v>0</v>
      </c>
      <c r="Y172">
        <f>COUNTIF('Raw Data'!W$2:W$250,$B172)</f>
        <v>0</v>
      </c>
      <c r="Z172">
        <f>COUNTIF('Raw Data'!X$2:X$250,$B172)</f>
        <v>0</v>
      </c>
      <c r="AA172">
        <f>COUNTIF('Raw Data'!Y$2:Y$250,$B172)</f>
        <v>0</v>
      </c>
      <c r="AB172">
        <f>COUNTIF('Raw Data'!Z$2:Z$250,$B172)</f>
        <v>0</v>
      </c>
      <c r="AC172">
        <f>COUNTIF('Raw Data'!AA$2:AA$250,$B172)</f>
        <v>0</v>
      </c>
      <c r="AD172">
        <f>COUNTIF('Raw Data'!AB$2:AB$250,$B172)</f>
        <v>0</v>
      </c>
      <c r="AE172">
        <f>COUNTIF('Raw Data'!AC$2:AC$250,$B172)</f>
        <v>1</v>
      </c>
      <c r="AF172">
        <f>COUNTIF('Raw Data'!AD$2:AD$250,$B172)</f>
        <v>0</v>
      </c>
    </row>
    <row r="173" spans="1:32" ht="12.75">
      <c r="A173" t="s">
        <v>38</v>
      </c>
      <c r="B173" s="3">
        <f t="shared" si="5"/>
        <v>172</v>
      </c>
      <c r="C173">
        <f>COUNTIF('Raw Data'!A$2:A$250,$B173)</f>
        <v>0</v>
      </c>
      <c r="D173">
        <f>COUNTIF('Raw Data'!B$2:B$250,$B173)</f>
        <v>0</v>
      </c>
      <c r="E173">
        <f>COUNTIF('Raw Data'!C$2:C$250,$B173)</f>
        <v>0</v>
      </c>
      <c r="F173">
        <f>COUNTIF('Raw Data'!D$2:D$250,$B173)</f>
        <v>4</v>
      </c>
      <c r="G173">
        <f>COUNTIF('Raw Data'!E$2:E$250,$B173)</f>
        <v>0</v>
      </c>
      <c r="H173">
        <f>COUNTIF('Raw Data'!F$2:F$250,$B173)</f>
        <v>0</v>
      </c>
      <c r="I173">
        <f>COUNTIF('Raw Data'!G$2:G$250,$B173)</f>
        <v>0</v>
      </c>
      <c r="J173">
        <f>COUNTIF('Raw Data'!H$2:H$250,$B173)</f>
        <v>0</v>
      </c>
      <c r="K173">
        <f>COUNTIF('Raw Data'!I$2:I$250,$B173)</f>
        <v>0</v>
      </c>
      <c r="L173">
        <f>COUNTIF('Raw Data'!J$2:J$250,$B173)</f>
        <v>0</v>
      </c>
      <c r="M173">
        <f>COUNTIF('Raw Data'!K$2:K$250,$B173)</f>
        <v>0</v>
      </c>
      <c r="N173">
        <f>COUNTIF('Raw Data'!L$2:L$250,$B173)</f>
        <v>0</v>
      </c>
      <c r="O173">
        <f>COUNTIF('Raw Data'!M$2:M$250,$B173)</f>
        <v>0</v>
      </c>
      <c r="P173">
        <f>COUNTIF('Raw Data'!N$2:N$250,$B173)</f>
        <v>0</v>
      </c>
      <c r="Q173">
        <f>COUNTIF('Raw Data'!O$2:O$250,$B173)</f>
        <v>0</v>
      </c>
      <c r="R173">
        <f>COUNTIF('Raw Data'!P$2:P$250,$B173)</f>
        <v>0</v>
      </c>
      <c r="S173">
        <f>COUNTIF('Raw Data'!Q$2:Q$250,$B173)</f>
        <v>0</v>
      </c>
      <c r="T173">
        <f>COUNTIF('Raw Data'!R$2:R$250,$B173)</f>
        <v>0</v>
      </c>
      <c r="U173">
        <f>COUNTIF('Raw Data'!S$2:S$250,$B173)</f>
        <v>0</v>
      </c>
      <c r="V173">
        <f>COUNTIF('Raw Data'!T$2:T$250,$B173)</f>
        <v>0</v>
      </c>
      <c r="W173">
        <f>COUNTIF('Raw Data'!U$2:U$250,$B173)</f>
        <v>0</v>
      </c>
      <c r="X173">
        <f>COUNTIF('Raw Data'!V$2:V$250,$B173)</f>
        <v>0</v>
      </c>
      <c r="Y173">
        <f>COUNTIF('Raw Data'!W$2:W$250,$B173)</f>
        <v>0</v>
      </c>
      <c r="Z173">
        <f>COUNTIF('Raw Data'!X$2:X$250,$B173)</f>
        <v>0</v>
      </c>
      <c r="AA173">
        <f>COUNTIF('Raw Data'!Y$2:Y$250,$B173)</f>
        <v>0</v>
      </c>
      <c r="AB173">
        <f>COUNTIF('Raw Data'!Z$2:Z$250,$B173)</f>
        <v>0</v>
      </c>
      <c r="AC173">
        <f>COUNTIF('Raw Data'!AA$2:AA$250,$B173)</f>
        <v>0</v>
      </c>
      <c r="AD173">
        <f>COUNTIF('Raw Data'!AB$2:AB$250,$B173)</f>
        <v>1</v>
      </c>
      <c r="AE173">
        <f>COUNTIF('Raw Data'!AC$2:AC$250,$B173)</f>
        <v>0</v>
      </c>
      <c r="AF173">
        <f>COUNTIF('Raw Data'!AD$2:AD$250,$B173)</f>
        <v>0</v>
      </c>
    </row>
    <row r="174" spans="1:32" ht="12.75">
      <c r="A174" t="s">
        <v>38</v>
      </c>
      <c r="B174" s="3">
        <f t="shared" si="5"/>
        <v>173</v>
      </c>
      <c r="C174">
        <f>COUNTIF('Raw Data'!A$2:A$250,$B174)</f>
        <v>0</v>
      </c>
      <c r="D174">
        <f>COUNTIF('Raw Data'!B$2:B$250,$B174)</f>
        <v>0</v>
      </c>
      <c r="E174">
        <f>COUNTIF('Raw Data'!C$2:C$250,$B174)</f>
        <v>0</v>
      </c>
      <c r="F174">
        <f>COUNTIF('Raw Data'!D$2:D$250,$B174)</f>
        <v>4</v>
      </c>
      <c r="G174">
        <f>COUNTIF('Raw Data'!E$2:E$250,$B174)</f>
        <v>0</v>
      </c>
      <c r="H174">
        <f>COUNTIF('Raw Data'!F$2:F$250,$B174)</f>
        <v>0</v>
      </c>
      <c r="I174">
        <f>COUNTIF('Raw Data'!G$2:G$250,$B174)</f>
        <v>0</v>
      </c>
      <c r="J174">
        <f>COUNTIF('Raw Data'!H$2:H$250,$B174)</f>
        <v>0</v>
      </c>
      <c r="K174">
        <f>COUNTIF('Raw Data'!I$2:I$250,$B174)</f>
        <v>0</v>
      </c>
      <c r="L174">
        <f>COUNTIF('Raw Data'!J$2:J$250,$B174)</f>
        <v>0</v>
      </c>
      <c r="M174">
        <f>COUNTIF('Raw Data'!K$2:K$250,$B174)</f>
        <v>0</v>
      </c>
      <c r="N174">
        <f>COUNTIF('Raw Data'!L$2:L$250,$B174)</f>
        <v>0</v>
      </c>
      <c r="O174">
        <f>COUNTIF('Raw Data'!M$2:M$250,$B174)</f>
        <v>0</v>
      </c>
      <c r="P174">
        <f>COUNTIF('Raw Data'!N$2:N$250,$B174)</f>
        <v>0</v>
      </c>
      <c r="Q174">
        <f>COUNTIF('Raw Data'!O$2:O$250,$B174)</f>
        <v>0</v>
      </c>
      <c r="R174">
        <f>COUNTIF('Raw Data'!P$2:P$250,$B174)</f>
        <v>0</v>
      </c>
      <c r="S174">
        <f>COUNTIF('Raw Data'!Q$2:Q$250,$B174)</f>
        <v>0</v>
      </c>
      <c r="T174">
        <f>COUNTIF('Raw Data'!R$2:R$250,$B174)</f>
        <v>0</v>
      </c>
      <c r="U174">
        <f>COUNTIF('Raw Data'!S$2:S$250,$B174)</f>
        <v>0</v>
      </c>
      <c r="V174">
        <f>COUNTIF('Raw Data'!T$2:T$250,$B174)</f>
        <v>0</v>
      </c>
      <c r="W174">
        <f>COUNTIF('Raw Data'!U$2:U$250,$B174)</f>
        <v>0</v>
      </c>
      <c r="X174">
        <f>COUNTIF('Raw Data'!V$2:V$250,$B174)</f>
        <v>0</v>
      </c>
      <c r="Y174">
        <f>COUNTIF('Raw Data'!W$2:W$250,$B174)</f>
        <v>0</v>
      </c>
      <c r="Z174">
        <f>COUNTIF('Raw Data'!X$2:X$250,$B174)</f>
        <v>0</v>
      </c>
      <c r="AA174">
        <f>COUNTIF('Raw Data'!Y$2:Y$250,$B174)</f>
        <v>0</v>
      </c>
      <c r="AB174">
        <f>COUNTIF('Raw Data'!Z$2:Z$250,$B174)</f>
        <v>0</v>
      </c>
      <c r="AC174">
        <f>COUNTIF('Raw Data'!AA$2:AA$250,$B174)</f>
        <v>0</v>
      </c>
      <c r="AD174">
        <f>COUNTIF('Raw Data'!AB$2:AB$250,$B174)</f>
        <v>1</v>
      </c>
      <c r="AE174">
        <f>COUNTIF('Raw Data'!AC$2:AC$250,$B174)</f>
        <v>0</v>
      </c>
      <c r="AF174">
        <f>COUNTIF('Raw Data'!AD$2:AD$250,$B174)</f>
        <v>0</v>
      </c>
    </row>
    <row r="175" spans="1:32" ht="12.75">
      <c r="A175" t="s">
        <v>38</v>
      </c>
      <c r="B175" s="3">
        <f t="shared" si="5"/>
        <v>174</v>
      </c>
      <c r="C175">
        <f>COUNTIF('Raw Data'!A$2:A$250,$B175)</f>
        <v>0</v>
      </c>
      <c r="D175">
        <f>COUNTIF('Raw Data'!B$2:B$250,$B175)</f>
        <v>0</v>
      </c>
      <c r="E175">
        <f>COUNTIF('Raw Data'!C$2:C$250,$B175)</f>
        <v>0</v>
      </c>
      <c r="F175">
        <f>COUNTIF('Raw Data'!D$2:D$250,$B175)</f>
        <v>0</v>
      </c>
      <c r="G175">
        <f>COUNTIF('Raw Data'!E$2:E$250,$B175)</f>
        <v>0</v>
      </c>
      <c r="H175">
        <f>COUNTIF('Raw Data'!F$2:F$250,$B175)</f>
        <v>2</v>
      </c>
      <c r="I175">
        <f>COUNTIF('Raw Data'!G$2:G$250,$B175)</f>
        <v>0</v>
      </c>
      <c r="J175">
        <f>COUNTIF('Raw Data'!H$2:H$250,$B175)</f>
        <v>0</v>
      </c>
      <c r="K175">
        <f>COUNTIF('Raw Data'!I$2:I$250,$B175)</f>
        <v>0</v>
      </c>
      <c r="L175">
        <f>COUNTIF('Raw Data'!J$2:J$250,$B175)</f>
        <v>0</v>
      </c>
      <c r="M175">
        <f>COUNTIF('Raw Data'!K$2:K$250,$B175)</f>
        <v>0</v>
      </c>
      <c r="N175">
        <f>COUNTIF('Raw Data'!L$2:L$250,$B175)</f>
        <v>0</v>
      </c>
      <c r="O175">
        <f>COUNTIF('Raw Data'!M$2:M$250,$B175)</f>
        <v>0</v>
      </c>
      <c r="P175">
        <f>COUNTIF('Raw Data'!N$2:N$250,$B175)</f>
        <v>2</v>
      </c>
      <c r="Q175">
        <f>COUNTIF('Raw Data'!O$2:O$250,$B175)</f>
        <v>0</v>
      </c>
      <c r="R175">
        <f>COUNTIF('Raw Data'!P$2:P$250,$B175)</f>
        <v>0</v>
      </c>
      <c r="S175">
        <f>COUNTIF('Raw Data'!Q$2:Q$250,$B175)</f>
        <v>0</v>
      </c>
      <c r="T175">
        <f>COUNTIF('Raw Data'!R$2:R$250,$B175)</f>
        <v>0</v>
      </c>
      <c r="U175">
        <f>COUNTIF('Raw Data'!S$2:S$250,$B175)</f>
        <v>0</v>
      </c>
      <c r="V175">
        <f>COUNTIF('Raw Data'!T$2:T$250,$B175)</f>
        <v>0</v>
      </c>
      <c r="W175">
        <f>COUNTIF('Raw Data'!U$2:U$250,$B175)</f>
        <v>1</v>
      </c>
      <c r="X175">
        <f>COUNTIF('Raw Data'!V$2:V$250,$B175)</f>
        <v>0</v>
      </c>
      <c r="Y175">
        <f>COUNTIF('Raw Data'!W$2:W$250,$B175)</f>
        <v>0</v>
      </c>
      <c r="Z175">
        <f>COUNTIF('Raw Data'!X$2:X$250,$B175)</f>
        <v>0</v>
      </c>
      <c r="AA175">
        <f>COUNTIF('Raw Data'!Y$2:Y$250,$B175)</f>
        <v>0</v>
      </c>
      <c r="AB175">
        <f>COUNTIF('Raw Data'!Z$2:Z$250,$B175)</f>
        <v>2</v>
      </c>
      <c r="AC175">
        <f>COUNTIF('Raw Data'!AA$2:AA$250,$B175)</f>
        <v>0</v>
      </c>
      <c r="AD175">
        <f>COUNTIF('Raw Data'!AB$2:AB$250,$B175)</f>
        <v>0</v>
      </c>
      <c r="AE175">
        <f>COUNTIF('Raw Data'!AC$2:AC$250,$B175)</f>
        <v>0</v>
      </c>
      <c r="AF175">
        <f>COUNTIF('Raw Data'!AD$2:AD$250,$B175)</f>
        <v>0</v>
      </c>
    </row>
    <row r="176" spans="1:32" ht="12.75">
      <c r="A176" t="s">
        <v>38</v>
      </c>
      <c r="B176" s="3">
        <f t="shared" si="5"/>
        <v>175</v>
      </c>
      <c r="C176">
        <f>COUNTIF('Raw Data'!A$2:A$250,$B176)</f>
        <v>0</v>
      </c>
      <c r="D176">
        <f>COUNTIF('Raw Data'!B$2:B$250,$B176)</f>
        <v>0</v>
      </c>
      <c r="E176">
        <f>COUNTIF('Raw Data'!C$2:C$250,$B176)</f>
        <v>0</v>
      </c>
      <c r="F176">
        <f>COUNTIF('Raw Data'!D$2:D$250,$B176)</f>
        <v>0</v>
      </c>
      <c r="G176">
        <f>COUNTIF('Raw Data'!E$2:E$250,$B176)</f>
        <v>0</v>
      </c>
      <c r="H176">
        <f>COUNTIF('Raw Data'!F$2:F$250,$B176)</f>
        <v>0</v>
      </c>
      <c r="I176">
        <f>COUNTIF('Raw Data'!G$2:G$250,$B176)</f>
        <v>0</v>
      </c>
      <c r="J176">
        <f>COUNTIF('Raw Data'!H$2:H$250,$B176)</f>
        <v>0</v>
      </c>
      <c r="K176">
        <f>COUNTIF('Raw Data'!I$2:I$250,$B176)</f>
        <v>0</v>
      </c>
      <c r="L176">
        <f>COUNTIF('Raw Data'!J$2:J$250,$B176)</f>
        <v>0</v>
      </c>
      <c r="M176">
        <f>COUNTIF('Raw Data'!K$2:K$250,$B176)</f>
        <v>0</v>
      </c>
      <c r="N176">
        <f>COUNTIF('Raw Data'!L$2:L$250,$B176)</f>
        <v>3</v>
      </c>
      <c r="O176">
        <f>COUNTIF('Raw Data'!M$2:M$250,$B176)</f>
        <v>0</v>
      </c>
      <c r="P176">
        <f>COUNTIF('Raw Data'!N$2:N$250,$B176)</f>
        <v>0</v>
      </c>
      <c r="Q176">
        <f>COUNTIF('Raw Data'!O$2:O$250,$B176)</f>
        <v>0</v>
      </c>
      <c r="R176">
        <f>COUNTIF('Raw Data'!P$2:P$250,$B176)</f>
        <v>0</v>
      </c>
      <c r="S176">
        <f>COUNTIF('Raw Data'!Q$2:Q$250,$B176)</f>
        <v>0</v>
      </c>
      <c r="T176">
        <f>COUNTIF('Raw Data'!R$2:R$250,$B176)</f>
        <v>0</v>
      </c>
      <c r="U176">
        <f>COUNTIF('Raw Data'!S$2:S$250,$B176)</f>
        <v>0</v>
      </c>
      <c r="V176">
        <f>COUNTIF('Raw Data'!T$2:T$250,$B176)</f>
        <v>0</v>
      </c>
      <c r="W176">
        <f>COUNTIF('Raw Data'!U$2:U$250,$B176)</f>
        <v>0</v>
      </c>
      <c r="X176">
        <f>COUNTIF('Raw Data'!V$2:V$250,$B176)</f>
        <v>0</v>
      </c>
      <c r="Y176">
        <f>COUNTIF('Raw Data'!W$2:W$250,$B176)</f>
        <v>1</v>
      </c>
      <c r="Z176">
        <f>COUNTIF('Raw Data'!X$2:X$250,$B176)</f>
        <v>0</v>
      </c>
      <c r="AA176">
        <f>COUNTIF('Raw Data'!Y$2:Y$250,$B176)</f>
        <v>0</v>
      </c>
      <c r="AB176">
        <f>COUNTIF('Raw Data'!Z$2:Z$250,$B176)</f>
        <v>0</v>
      </c>
      <c r="AC176">
        <f>COUNTIF('Raw Data'!AA$2:AA$250,$B176)</f>
        <v>0</v>
      </c>
      <c r="AD176">
        <f>COUNTIF('Raw Data'!AB$2:AB$250,$B176)</f>
        <v>0</v>
      </c>
      <c r="AE176">
        <f>COUNTIF('Raw Data'!AC$2:AC$250,$B176)</f>
        <v>0</v>
      </c>
      <c r="AF176">
        <f>COUNTIF('Raw Data'!AD$2:AD$250,$B176)</f>
        <v>1</v>
      </c>
    </row>
    <row r="177" spans="1:32" ht="12.75">
      <c r="A177" t="s">
        <v>38</v>
      </c>
      <c r="B177" s="3">
        <f t="shared" si="5"/>
        <v>176</v>
      </c>
      <c r="C177">
        <f>COUNTIF('Raw Data'!A$2:A$250,$B177)</f>
        <v>0</v>
      </c>
      <c r="D177">
        <f>COUNTIF('Raw Data'!B$2:B$250,$B177)</f>
        <v>2</v>
      </c>
      <c r="E177">
        <f>COUNTIF('Raw Data'!C$2:C$250,$B177)</f>
        <v>0</v>
      </c>
      <c r="F177">
        <f>COUNTIF('Raw Data'!D$2:D$250,$B177)</f>
        <v>0</v>
      </c>
      <c r="G177">
        <f>COUNTIF('Raw Data'!E$2:E$250,$B177)</f>
        <v>0</v>
      </c>
      <c r="H177">
        <f>COUNTIF('Raw Data'!F$2:F$250,$B177)</f>
        <v>0</v>
      </c>
      <c r="I177">
        <f>COUNTIF('Raw Data'!G$2:G$250,$B177)</f>
        <v>0</v>
      </c>
      <c r="J177">
        <f>COUNTIF('Raw Data'!H$2:H$250,$B177)</f>
        <v>0</v>
      </c>
      <c r="K177">
        <f>COUNTIF('Raw Data'!I$2:I$250,$B177)</f>
        <v>0</v>
      </c>
      <c r="L177">
        <f>COUNTIF('Raw Data'!J$2:J$250,$B177)</f>
        <v>0</v>
      </c>
      <c r="M177">
        <f>COUNTIF('Raw Data'!K$2:K$250,$B177)</f>
        <v>0</v>
      </c>
      <c r="N177">
        <f>COUNTIF('Raw Data'!L$2:L$250,$B177)</f>
        <v>0</v>
      </c>
      <c r="O177">
        <f>COUNTIF('Raw Data'!M$2:M$250,$B177)</f>
        <v>0</v>
      </c>
      <c r="P177">
        <f>COUNTIF('Raw Data'!N$2:N$250,$B177)</f>
        <v>0</v>
      </c>
      <c r="Q177">
        <f>COUNTIF('Raw Data'!O$2:O$250,$B177)</f>
        <v>0</v>
      </c>
      <c r="R177">
        <f>COUNTIF('Raw Data'!P$2:P$250,$B177)</f>
        <v>3</v>
      </c>
      <c r="S177">
        <f>COUNTIF('Raw Data'!Q$2:Q$250,$B177)</f>
        <v>3</v>
      </c>
      <c r="T177">
        <f>COUNTIF('Raw Data'!R$2:R$250,$B177)</f>
        <v>0</v>
      </c>
      <c r="U177">
        <f>COUNTIF('Raw Data'!S$2:S$250,$B177)</f>
        <v>0</v>
      </c>
      <c r="V177">
        <f>COUNTIF('Raw Data'!T$2:T$250,$B177)</f>
        <v>0</v>
      </c>
      <c r="W177">
        <f>COUNTIF('Raw Data'!U$2:U$250,$B177)</f>
        <v>0</v>
      </c>
      <c r="X177">
        <f>COUNTIF('Raw Data'!V$2:V$250,$B177)</f>
        <v>0</v>
      </c>
      <c r="Y177">
        <f>COUNTIF('Raw Data'!W$2:W$250,$B177)</f>
        <v>0</v>
      </c>
      <c r="Z177">
        <f>COUNTIF('Raw Data'!X$2:X$250,$B177)</f>
        <v>0</v>
      </c>
      <c r="AA177">
        <f>COUNTIF('Raw Data'!Y$2:Y$250,$B177)</f>
        <v>0</v>
      </c>
      <c r="AB177">
        <f>COUNTIF('Raw Data'!Z$2:Z$250,$B177)</f>
        <v>0</v>
      </c>
      <c r="AC177">
        <f>COUNTIF('Raw Data'!AA$2:AA$250,$B177)</f>
        <v>0</v>
      </c>
      <c r="AD177">
        <f>COUNTIF('Raw Data'!AB$2:AB$250,$B177)</f>
        <v>0</v>
      </c>
      <c r="AE177">
        <f>COUNTIF('Raw Data'!AC$2:AC$250,$B177)</f>
        <v>0</v>
      </c>
      <c r="AF177">
        <f>COUNTIF('Raw Data'!AD$2:AD$250,$B177)</f>
        <v>0</v>
      </c>
    </row>
    <row r="178" spans="1:32" ht="12.75">
      <c r="A178" t="s">
        <v>38</v>
      </c>
      <c r="B178" s="3">
        <f t="shared" si="5"/>
        <v>177</v>
      </c>
      <c r="C178">
        <f>COUNTIF('Raw Data'!A$2:A$250,$B178)</f>
        <v>0</v>
      </c>
      <c r="D178">
        <f>COUNTIF('Raw Data'!B$2:B$250,$B178)</f>
        <v>0</v>
      </c>
      <c r="E178">
        <f>COUNTIF('Raw Data'!C$2:C$250,$B178)</f>
        <v>0</v>
      </c>
      <c r="F178">
        <f>COUNTIF('Raw Data'!D$2:D$250,$B178)</f>
        <v>4</v>
      </c>
      <c r="G178">
        <f>COUNTIF('Raw Data'!E$2:E$250,$B178)</f>
        <v>0</v>
      </c>
      <c r="H178">
        <f>COUNTIF('Raw Data'!F$2:F$250,$B178)</f>
        <v>0</v>
      </c>
      <c r="I178">
        <f>COUNTIF('Raw Data'!G$2:G$250,$B178)</f>
        <v>0</v>
      </c>
      <c r="J178">
        <f>COUNTIF('Raw Data'!H$2:H$250,$B178)</f>
        <v>0</v>
      </c>
      <c r="K178">
        <f>COUNTIF('Raw Data'!I$2:I$250,$B178)</f>
        <v>0</v>
      </c>
      <c r="L178">
        <f>COUNTIF('Raw Data'!J$2:J$250,$B178)</f>
        <v>0</v>
      </c>
      <c r="M178">
        <f>COUNTIF('Raw Data'!K$2:K$250,$B178)</f>
        <v>0</v>
      </c>
      <c r="N178">
        <f>COUNTIF('Raw Data'!L$2:L$250,$B178)</f>
        <v>0</v>
      </c>
      <c r="O178">
        <f>COUNTIF('Raw Data'!M$2:M$250,$B178)</f>
        <v>0</v>
      </c>
      <c r="P178">
        <f>COUNTIF('Raw Data'!N$2:N$250,$B178)</f>
        <v>0</v>
      </c>
      <c r="Q178">
        <f>COUNTIF('Raw Data'!O$2:O$250,$B178)</f>
        <v>0</v>
      </c>
      <c r="R178">
        <f>COUNTIF('Raw Data'!P$2:P$250,$B178)</f>
        <v>0</v>
      </c>
      <c r="S178">
        <f>COUNTIF('Raw Data'!Q$2:Q$250,$B178)</f>
        <v>0</v>
      </c>
      <c r="T178">
        <f>COUNTIF('Raw Data'!R$2:R$250,$B178)</f>
        <v>0</v>
      </c>
      <c r="U178">
        <f>COUNTIF('Raw Data'!S$2:S$250,$B178)</f>
        <v>0</v>
      </c>
      <c r="V178">
        <f>COUNTIF('Raw Data'!T$2:T$250,$B178)</f>
        <v>0</v>
      </c>
      <c r="W178">
        <f>COUNTIF('Raw Data'!U$2:U$250,$B178)</f>
        <v>0</v>
      </c>
      <c r="X178">
        <f>COUNTIF('Raw Data'!V$2:V$250,$B178)</f>
        <v>0</v>
      </c>
      <c r="Y178">
        <f>COUNTIF('Raw Data'!W$2:W$250,$B178)</f>
        <v>0</v>
      </c>
      <c r="Z178">
        <f>COUNTIF('Raw Data'!X$2:X$250,$B178)</f>
        <v>0</v>
      </c>
      <c r="AA178">
        <f>COUNTIF('Raw Data'!Y$2:Y$250,$B178)</f>
        <v>0</v>
      </c>
      <c r="AB178">
        <f>COUNTIF('Raw Data'!Z$2:Z$250,$B178)</f>
        <v>0</v>
      </c>
      <c r="AC178">
        <f>COUNTIF('Raw Data'!AA$2:AA$250,$B178)</f>
        <v>0</v>
      </c>
      <c r="AD178">
        <f>COUNTIF('Raw Data'!AB$2:AB$250,$B178)</f>
        <v>1</v>
      </c>
      <c r="AE178">
        <f>COUNTIF('Raw Data'!AC$2:AC$250,$B178)</f>
        <v>0</v>
      </c>
      <c r="AF178">
        <f>COUNTIF('Raw Data'!AD$2:AD$250,$B178)</f>
        <v>0</v>
      </c>
    </row>
    <row r="180" spans="1:32" s="10" customFormat="1" ht="12.75">
      <c r="A180" s="10" t="s">
        <v>2</v>
      </c>
      <c r="B180" s="42"/>
      <c r="C180" s="50">
        <f>D180</f>
        <v>55</v>
      </c>
      <c r="D180" s="50">
        <f aca="true" t="shared" si="6" ref="D180:AF180">SUM(D2:D179)</f>
        <v>55</v>
      </c>
      <c r="E180" s="10">
        <f t="shared" si="6"/>
        <v>23</v>
      </c>
      <c r="F180" s="50">
        <f t="shared" si="6"/>
        <v>55</v>
      </c>
      <c r="G180" s="10">
        <f t="shared" si="6"/>
        <v>55</v>
      </c>
      <c r="H180" s="10">
        <f t="shared" si="6"/>
        <v>52</v>
      </c>
      <c r="I180" s="10">
        <f t="shared" si="6"/>
        <v>32</v>
      </c>
      <c r="J180" s="10">
        <f t="shared" si="6"/>
        <v>35</v>
      </c>
      <c r="K180" s="50">
        <f t="shared" si="6"/>
        <v>55</v>
      </c>
      <c r="L180" s="10">
        <f t="shared" si="6"/>
        <v>23</v>
      </c>
      <c r="M180" s="10">
        <f t="shared" si="6"/>
        <v>27</v>
      </c>
      <c r="N180" s="50">
        <f t="shared" si="6"/>
        <v>55</v>
      </c>
      <c r="O180" s="50">
        <f t="shared" si="6"/>
        <v>55</v>
      </c>
      <c r="P180" s="10">
        <f t="shared" si="6"/>
        <v>51</v>
      </c>
      <c r="Q180" s="10">
        <f t="shared" si="6"/>
        <v>55</v>
      </c>
      <c r="R180" s="10">
        <f t="shared" si="6"/>
        <v>27</v>
      </c>
      <c r="S180" s="10">
        <f t="shared" si="6"/>
        <v>42</v>
      </c>
      <c r="T180" s="10">
        <f t="shared" si="6"/>
        <v>26</v>
      </c>
      <c r="U180" s="10">
        <f t="shared" si="6"/>
        <v>3</v>
      </c>
      <c r="V180" s="10">
        <f t="shared" si="6"/>
        <v>7</v>
      </c>
      <c r="W180" s="10">
        <f t="shared" si="6"/>
        <v>5</v>
      </c>
      <c r="X180" s="10">
        <f t="shared" si="6"/>
        <v>12</v>
      </c>
      <c r="Y180" s="10">
        <f t="shared" si="6"/>
        <v>10</v>
      </c>
      <c r="Z180" s="10">
        <f t="shared" si="6"/>
        <v>19</v>
      </c>
      <c r="AA180" s="10">
        <f t="shared" si="6"/>
        <v>13</v>
      </c>
      <c r="AB180" s="10">
        <f t="shared" si="6"/>
        <v>55</v>
      </c>
      <c r="AC180" s="10">
        <f t="shared" si="6"/>
        <v>55</v>
      </c>
      <c r="AD180" s="10">
        <f t="shared" si="6"/>
        <v>51</v>
      </c>
      <c r="AE180" s="10">
        <f t="shared" si="6"/>
        <v>55</v>
      </c>
      <c r="AF180" s="10">
        <f t="shared" si="6"/>
        <v>55</v>
      </c>
    </row>
    <row r="181" ht="12.75">
      <c r="A181" t="s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85"/>
  <sheetViews>
    <sheetView workbookViewId="0" topLeftCell="A1">
      <pane xSplit="2" ySplit="1" topLeftCell="C15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74" sqref="D174"/>
    </sheetView>
  </sheetViews>
  <sheetFormatPr defaultColWidth="9.140625" defaultRowHeight="12.75"/>
  <cols>
    <col min="1" max="1" width="43.7109375" style="0" bestFit="1" customWidth="1"/>
    <col min="2" max="2" width="8.140625" style="3" bestFit="1" customWidth="1"/>
    <col min="3" max="3" width="13.421875" style="0" customWidth="1"/>
    <col min="4" max="4" width="11.140625" style="0" customWidth="1"/>
    <col min="5" max="5" width="11.00390625" style="0" customWidth="1"/>
    <col min="6" max="7" width="10.7109375" style="0" bestFit="1" customWidth="1"/>
    <col min="8" max="8" width="10.57421875" style="0" customWidth="1"/>
    <col min="9" max="9" width="10.7109375" style="0" bestFit="1" customWidth="1"/>
    <col min="10" max="10" width="11.57421875" style="0" customWidth="1"/>
    <col min="11" max="11" width="13.28125" style="0" customWidth="1"/>
    <col min="12" max="12" width="11.00390625" style="0" customWidth="1"/>
    <col min="13" max="13" width="11.140625" style="0" customWidth="1"/>
    <col min="14" max="14" width="10.421875" style="0" customWidth="1"/>
    <col min="15" max="15" width="13.00390625" style="0" customWidth="1"/>
    <col min="16" max="16" width="11.28125" style="0" customWidth="1"/>
    <col min="17" max="17" width="10.57421875" style="0" bestFit="1" customWidth="1"/>
    <col min="18" max="18" width="11.7109375" style="0" customWidth="1"/>
    <col min="19" max="19" width="12.140625" style="0" customWidth="1"/>
    <col min="20" max="20" width="10.7109375" style="0" bestFit="1" customWidth="1"/>
    <col min="21" max="21" width="11.421875" style="0" customWidth="1"/>
    <col min="22" max="22" width="13.140625" style="0" customWidth="1"/>
    <col min="23" max="24" width="11.140625" style="0" customWidth="1"/>
    <col min="25" max="25" width="11.421875" style="0" customWidth="1"/>
    <col min="26" max="26" width="11.28125" style="0" customWidth="1"/>
    <col min="27" max="27" width="11.421875" style="0" customWidth="1"/>
    <col min="28" max="28" width="12.8515625" style="0" customWidth="1"/>
    <col min="29" max="29" width="11.8515625" style="0" customWidth="1"/>
    <col min="30" max="30" width="13.421875" style="0" customWidth="1"/>
    <col min="31" max="31" width="10.421875" style="0" bestFit="1" customWidth="1"/>
    <col min="32" max="32" width="12.140625" style="0" customWidth="1"/>
  </cols>
  <sheetData>
    <row r="1" spans="1:32" s="39" customFormat="1" ht="38.25" customHeight="1" thickBot="1">
      <c r="A1" s="18" t="s">
        <v>1</v>
      </c>
      <c r="B1" s="43" t="s">
        <v>0</v>
      </c>
      <c r="C1" s="20" t="str">
        <f>'Raw Data'!A1</f>
        <v>Category 1</v>
      </c>
      <c r="D1" s="21" t="str">
        <f>'Raw Data'!B1</f>
        <v>Category 2</v>
      </c>
      <c r="E1" s="22" t="str">
        <f>'Raw Data'!C1</f>
        <v>Category 3</v>
      </c>
      <c r="F1" s="23" t="str">
        <f>'Raw Data'!D1</f>
        <v>Category 4</v>
      </c>
      <c r="G1" s="24" t="str">
        <f>'Raw Data'!E1</f>
        <v>Category 1</v>
      </c>
      <c r="H1" s="22" t="str">
        <f>'Raw Data'!F1</f>
        <v>Category 2</v>
      </c>
      <c r="I1" s="25" t="str">
        <f>'Raw Data'!G1</f>
        <v>Category 3</v>
      </c>
      <c r="J1" s="26" t="str">
        <f>'Raw Data'!H1</f>
        <v>Category 4</v>
      </c>
      <c r="K1" s="25" t="str">
        <f>'Raw Data'!I1</f>
        <v>Category 1</v>
      </c>
      <c r="L1" s="27" t="str">
        <f>'Raw Data'!J1</f>
        <v>Category 2</v>
      </c>
      <c r="M1" s="28" t="str">
        <f>'Raw Data'!K1</f>
        <v>Category 3</v>
      </c>
      <c r="N1" s="29" t="str">
        <f>'Raw Data'!L1</f>
        <v>Category 4</v>
      </c>
      <c r="O1" s="29" t="str">
        <f>'Raw Data'!M1</f>
        <v>Category 1</v>
      </c>
      <c r="P1" s="27" t="str">
        <f>'Raw Data'!N1</f>
        <v>Category 2</v>
      </c>
      <c r="Q1" s="30" t="str">
        <f>'Raw Data'!O1</f>
        <v>Category 3</v>
      </c>
      <c r="R1" s="31" t="str">
        <f>'Raw Data'!P1</f>
        <v>Category 4</v>
      </c>
      <c r="S1" s="23" t="str">
        <f>'Raw Data'!Q1</f>
        <v>Category 1</v>
      </c>
      <c r="T1" s="32" t="str">
        <f>'Raw Data'!R1</f>
        <v>Category 2</v>
      </c>
      <c r="U1" s="32" t="str">
        <f>'Raw Data'!S1</f>
        <v>Category 3</v>
      </c>
      <c r="V1" s="32" t="str">
        <f>'Raw Data'!T1</f>
        <v>Category 4</v>
      </c>
      <c r="W1" s="32" t="str">
        <f>'Raw Data'!U1</f>
        <v>Category 1</v>
      </c>
      <c r="X1" s="32" t="str">
        <f>'Raw Data'!V1</f>
        <v>Category 2</v>
      </c>
      <c r="Y1" s="32" t="str">
        <f>'Raw Data'!W1</f>
        <v>Category 3</v>
      </c>
      <c r="Z1" s="33" t="str">
        <f>'Raw Data'!X1</f>
        <v>Category 4</v>
      </c>
      <c r="AA1" s="34" t="str">
        <f>'Raw Data'!Y1</f>
        <v>Category 1</v>
      </c>
      <c r="AB1" s="41" t="str">
        <f>'Raw Data'!Z1</f>
        <v>Category 2</v>
      </c>
      <c r="AC1" s="35" t="str">
        <f>'Raw Data'!AA1</f>
        <v>Category 1</v>
      </c>
      <c r="AD1" s="36" t="str">
        <f>'Raw Data'!AB1</f>
        <v>Category 2</v>
      </c>
      <c r="AE1" s="37" t="str">
        <f>'Raw Data'!AC1</f>
        <v>Category 3</v>
      </c>
      <c r="AF1" s="38" t="str">
        <f>'Raw Data'!AD1</f>
        <v>Category 4</v>
      </c>
    </row>
    <row r="2" spans="1:32" ht="13.5" thickTop="1">
      <c r="A2" t="s">
        <v>38</v>
      </c>
      <c r="B2" s="3">
        <v>1</v>
      </c>
      <c r="C2">
        <f>COUNTIF('Raw Data'!A$2:A$250,$B2)</f>
        <v>0</v>
      </c>
      <c r="D2">
        <f>COUNTIF('Raw Data'!B$2:B$250,$B2)</f>
        <v>1</v>
      </c>
      <c r="E2">
        <f>COUNTIF('Raw Data'!C$2:C$250,$B2)</f>
        <v>1</v>
      </c>
      <c r="F2">
        <f>COUNTIF('Raw Data'!D$2:D$250,$B2)</f>
        <v>0</v>
      </c>
      <c r="G2">
        <f>COUNTIF('Raw Data'!E$2:E$250,$B2)</f>
        <v>3</v>
      </c>
      <c r="H2">
        <f>COUNTIF('Raw Data'!F$2:F$250,$B2)</f>
        <v>0</v>
      </c>
      <c r="I2">
        <f>COUNTIF('Raw Data'!G$2:G$250,$B2)</f>
        <v>0</v>
      </c>
      <c r="J2">
        <f>COUNTIF('Raw Data'!H$2:H$250,$B2)</f>
        <v>0</v>
      </c>
      <c r="K2">
        <f>COUNTIF('Raw Data'!I$2:I$250,$B2)</f>
        <v>0</v>
      </c>
      <c r="L2">
        <f>COUNTIF('Raw Data'!J$2:J$250,$B2)</f>
        <v>1</v>
      </c>
      <c r="M2">
        <f>COUNTIF('Raw Data'!K$2:K$250,$B2)</f>
        <v>0</v>
      </c>
      <c r="N2">
        <f>COUNTIF('Raw Data'!L$2:L$250,$B2)</f>
        <v>0</v>
      </c>
      <c r="O2">
        <f>COUNTIF('Raw Data'!M$2:M$250,$B2)</f>
        <v>0</v>
      </c>
      <c r="P2">
        <f>COUNTIF('Raw Data'!N$2:N$250,$B2)</f>
        <v>0</v>
      </c>
      <c r="Q2">
        <f>COUNTIF('Raw Data'!O$2:O$250,$B2)</f>
        <v>0</v>
      </c>
      <c r="R2">
        <f>COUNTIF('Raw Data'!P$2:P$170,$B2)</f>
        <v>0</v>
      </c>
      <c r="S2">
        <f>COUNTIF('Raw Data'!Q$2:Q$250,$B2)</f>
        <v>0</v>
      </c>
      <c r="T2">
        <f>COUNTIF('Raw Data'!R$2:R$250,$B2)</f>
        <v>0</v>
      </c>
      <c r="U2">
        <f>COUNTIF('Raw Data'!S$2:S$250,$B2)</f>
        <v>0</v>
      </c>
      <c r="V2">
        <f>COUNTIF('Raw Data'!T$2:T$250,$B2)</f>
        <v>0</v>
      </c>
      <c r="W2">
        <f>COUNTIF('Raw Data'!U$2:U$250,$B2)</f>
        <v>0</v>
      </c>
      <c r="X2">
        <f>COUNTIF('Raw Data'!V$2:V$250,$B2)</f>
        <v>0</v>
      </c>
      <c r="Y2">
        <f>COUNTIF('Raw Data'!W$2:W$250,$B2)</f>
        <v>0</v>
      </c>
      <c r="Z2">
        <f>COUNTIF('Raw Data'!X$2:X$250,$B2)</f>
        <v>0</v>
      </c>
      <c r="AA2">
        <f>COUNTIF('Raw Data'!Y$2:Y$250,$B2)</f>
        <v>0</v>
      </c>
      <c r="AB2">
        <f>COUNTIF('Raw Data'!Z$2:Z$250,$B2)</f>
        <v>0</v>
      </c>
      <c r="AC2">
        <f>COUNTIF('Raw Data'!AA$2:AA$250,$B2)</f>
        <v>0</v>
      </c>
      <c r="AD2">
        <f>COUNTIF('Raw Data'!AB$2:AB$250,$B2)</f>
        <v>0</v>
      </c>
      <c r="AE2">
        <f>COUNTIF('Raw Data'!AC$2:AC$250,$B2)</f>
        <v>0</v>
      </c>
      <c r="AF2">
        <f>COUNTIF('Raw Data'!AD$2:AD$250,$B2)</f>
        <v>0</v>
      </c>
    </row>
    <row r="3" spans="1:39" ht="12.75">
      <c r="A3" t="s">
        <v>38</v>
      </c>
      <c r="B3" s="3">
        <f aca="true" t="shared" si="0" ref="B3:B34">B2+1</f>
        <v>2</v>
      </c>
      <c r="C3">
        <f>COUNTIF('Raw Data'!A$2:A$250,$B3)</f>
        <v>0</v>
      </c>
      <c r="D3">
        <f>COUNTIF('Raw Data'!B$2:B$250,$B3)</f>
        <v>0</v>
      </c>
      <c r="E3">
        <f>COUNTIF('Raw Data'!C$2:C$250,$B3)</f>
        <v>0</v>
      </c>
      <c r="F3">
        <f>COUNTIF('Raw Data'!D$2:D$250,$B3)</f>
        <v>0</v>
      </c>
      <c r="G3">
        <f>COUNTIF('Raw Data'!E$2:E$250,$B3)</f>
        <v>0</v>
      </c>
      <c r="H3">
        <f>COUNTIF('Raw Data'!F$2:F$250,$B3)</f>
        <v>0</v>
      </c>
      <c r="I3">
        <f>COUNTIF('Raw Data'!G$2:G$250,$B3)</f>
        <v>0</v>
      </c>
      <c r="J3">
        <f>COUNTIF('Raw Data'!H$2:H$250,$B3)</f>
        <v>0</v>
      </c>
      <c r="K3">
        <f>COUNTIF('Raw Data'!I$2:I$250,$B3)</f>
        <v>0</v>
      </c>
      <c r="L3">
        <f>COUNTIF('Raw Data'!J$2:J$250,$B3)</f>
        <v>1</v>
      </c>
      <c r="M3">
        <f>COUNTIF('Raw Data'!K$2:K$250,$B3)</f>
        <v>0</v>
      </c>
      <c r="N3">
        <f>COUNTIF('Raw Data'!L$2:L$250,$B3)</f>
        <v>0</v>
      </c>
      <c r="O3">
        <f>COUNTIF('Raw Data'!M$2:M$250,$B3)</f>
        <v>0</v>
      </c>
      <c r="P3">
        <f>COUNTIF('Raw Data'!N$2:N$250,$B3)</f>
        <v>0</v>
      </c>
      <c r="Q3">
        <f>COUNTIF('Raw Data'!O$2:O$250,$B3)</f>
        <v>0</v>
      </c>
      <c r="R3">
        <f>COUNTIF('Raw Data'!P$2:P$170,$B3)</f>
        <v>0</v>
      </c>
      <c r="S3">
        <f>COUNTIF('Raw Data'!Q$2:Q$250,$B3)</f>
        <v>0</v>
      </c>
      <c r="T3">
        <f>COUNTIF('Raw Data'!R$2:R$250,$B3)</f>
        <v>0</v>
      </c>
      <c r="U3">
        <f>COUNTIF('Raw Data'!S$2:S$250,$B3)</f>
        <v>0</v>
      </c>
      <c r="V3">
        <f>COUNTIF('Raw Data'!T$2:T$250,$B3)</f>
        <v>0</v>
      </c>
      <c r="W3">
        <f>COUNTIF('Raw Data'!U$2:U$250,$B3)</f>
        <v>0</v>
      </c>
      <c r="X3">
        <f>COUNTIF('Raw Data'!V$2:V$250,$B3)</f>
        <v>0</v>
      </c>
      <c r="Y3">
        <f>COUNTIF('Raw Data'!W$2:W$250,$B3)</f>
        <v>0</v>
      </c>
      <c r="Z3">
        <f>COUNTIF('Raw Data'!X$2:X$250,$B3)</f>
        <v>0</v>
      </c>
      <c r="AA3">
        <f>COUNTIF('Raw Data'!Y$2:Y$250,$B3)</f>
        <v>0</v>
      </c>
      <c r="AB3">
        <f>COUNTIF('Raw Data'!Z$2:Z$250,$B3)</f>
        <v>4</v>
      </c>
      <c r="AC3">
        <f>COUNTIF('Raw Data'!AA$2:AA$250,$B3)</f>
        <v>0</v>
      </c>
      <c r="AD3">
        <f>COUNTIF('Raw Data'!AB$2:AB$250,$B3)</f>
        <v>0</v>
      </c>
      <c r="AE3">
        <f>COUNTIF('Raw Data'!AC$2:AC$250,$B3)</f>
        <v>1</v>
      </c>
      <c r="AF3">
        <f>COUNTIF('Raw Data'!AD$2:AD$250,$B3)</f>
        <v>0</v>
      </c>
      <c r="AL3" t="e">
        <f>COUNTIF(#REF!,$B3)</f>
        <v>#REF!</v>
      </c>
      <c r="AM3" t="e">
        <f>COUNTIF(#REF!,$B3)</f>
        <v>#REF!</v>
      </c>
    </row>
    <row r="4" spans="1:39" ht="12.75">
      <c r="A4" t="s">
        <v>38</v>
      </c>
      <c r="B4" s="3">
        <f t="shared" si="0"/>
        <v>3</v>
      </c>
      <c r="C4">
        <f>COUNTIF('Raw Data'!A$2:A$250,$B4)</f>
        <v>0</v>
      </c>
      <c r="D4">
        <f>COUNTIF('Raw Data'!B$2:B$250,$B4)</f>
        <v>0</v>
      </c>
      <c r="E4">
        <f>COUNTIF('Raw Data'!C$2:C$250,$B4)</f>
        <v>0</v>
      </c>
      <c r="F4">
        <f>COUNTIF('Raw Data'!D$2:D$250,$B4)</f>
        <v>4</v>
      </c>
      <c r="G4">
        <f>COUNTIF('Raw Data'!E$2:E$250,$B4)</f>
        <v>0</v>
      </c>
      <c r="H4">
        <f>COUNTIF('Raw Data'!F$2:F$250,$B4)</f>
        <v>0</v>
      </c>
      <c r="I4">
        <f>COUNTIF('Raw Data'!G$2:G$250,$B4)</f>
        <v>0</v>
      </c>
      <c r="J4">
        <f>COUNTIF('Raw Data'!H$2:H$250,$B4)</f>
        <v>0</v>
      </c>
      <c r="K4">
        <f>COUNTIF('Raw Data'!I$2:I$250,$B4)</f>
        <v>0</v>
      </c>
      <c r="L4">
        <f>COUNTIF('Raw Data'!J$2:J$250,$B4)</f>
        <v>0</v>
      </c>
      <c r="M4">
        <f>COUNTIF('Raw Data'!K$2:K$250,$B4)</f>
        <v>0</v>
      </c>
      <c r="N4">
        <f>COUNTIF('Raw Data'!L$2:L$250,$B4)</f>
        <v>0</v>
      </c>
      <c r="O4">
        <f>COUNTIF('Raw Data'!M$2:M$250,$B4)</f>
        <v>0</v>
      </c>
      <c r="P4">
        <f>COUNTIF('Raw Data'!N$2:N$250,$B4)</f>
        <v>0</v>
      </c>
      <c r="Q4">
        <f>COUNTIF('Raw Data'!O$2:O$250,$B4)</f>
        <v>0</v>
      </c>
      <c r="R4">
        <f>COUNTIF('Raw Data'!P$2:P$170,$B4)</f>
        <v>0</v>
      </c>
      <c r="S4">
        <f>COUNTIF('Raw Data'!Q$2:Q$250,$B4)</f>
        <v>0</v>
      </c>
      <c r="T4">
        <f>COUNTIF('Raw Data'!R$2:R$250,$B4)</f>
        <v>0</v>
      </c>
      <c r="U4">
        <f>COUNTIF('Raw Data'!S$2:S$250,$B4)</f>
        <v>0</v>
      </c>
      <c r="V4">
        <f>COUNTIF('Raw Data'!T$2:T$250,$B4)</f>
        <v>0</v>
      </c>
      <c r="W4">
        <f>COUNTIF('Raw Data'!U$2:U$250,$B4)</f>
        <v>0</v>
      </c>
      <c r="X4">
        <f>COUNTIF('Raw Data'!V$2:V$250,$B4)</f>
        <v>0</v>
      </c>
      <c r="Y4">
        <f>COUNTIF('Raw Data'!W$2:W$250,$B4)</f>
        <v>0</v>
      </c>
      <c r="Z4">
        <f>COUNTIF('Raw Data'!X$2:X$250,$B4)</f>
        <v>0</v>
      </c>
      <c r="AA4">
        <f>COUNTIF('Raw Data'!Y$2:Y$250,$B4)</f>
        <v>0</v>
      </c>
      <c r="AB4">
        <f>COUNTIF('Raw Data'!Z$2:Z$250,$B4)</f>
        <v>0</v>
      </c>
      <c r="AC4">
        <f>COUNTIF('Raw Data'!AA$2:AA$250,$B4)</f>
        <v>0</v>
      </c>
      <c r="AD4">
        <f>COUNTIF('Raw Data'!AB$2:AB$250,$B4)</f>
        <v>1</v>
      </c>
      <c r="AE4">
        <f>COUNTIF('Raw Data'!AC$2:AC$250,$B4)</f>
        <v>0</v>
      </c>
      <c r="AF4">
        <f>COUNTIF('Raw Data'!AD$2:AD$250,$B4)</f>
        <v>0</v>
      </c>
      <c r="AL4" t="e">
        <f>COUNTIF(#REF!,$B4)</f>
        <v>#REF!</v>
      </c>
      <c r="AM4" t="e">
        <f>COUNTIF(#REF!,$B4)</f>
        <v>#REF!</v>
      </c>
    </row>
    <row r="5" spans="1:32" ht="12.75">
      <c r="A5" t="s">
        <v>38</v>
      </c>
      <c r="B5" s="3">
        <f t="shared" si="0"/>
        <v>4</v>
      </c>
      <c r="C5">
        <f>COUNTIF('Raw Data'!A$2:A$250,$B5)</f>
        <v>5</v>
      </c>
      <c r="D5">
        <f>COUNTIF('Raw Data'!B$2:B$250,$B5)</f>
        <v>0</v>
      </c>
      <c r="E5">
        <f>COUNTIF('Raw Data'!C$2:C$250,$B5)</f>
        <v>0</v>
      </c>
      <c r="F5">
        <f>COUNTIF('Raw Data'!D$2:D$250,$B5)</f>
        <v>0</v>
      </c>
      <c r="G5">
        <f>COUNTIF('Raw Data'!E$2:E$250,$B5)</f>
        <v>0</v>
      </c>
      <c r="H5">
        <f>COUNTIF('Raw Data'!F$2:F$250,$B5)</f>
        <v>0</v>
      </c>
      <c r="I5">
        <f>COUNTIF('Raw Data'!G$2:G$250,$B5)</f>
        <v>0</v>
      </c>
      <c r="J5">
        <f>COUNTIF('Raw Data'!H$2:H$250,$B5)</f>
        <v>0</v>
      </c>
      <c r="K5">
        <f>COUNTIF('Raw Data'!I$2:I$250,$B5)</f>
        <v>1</v>
      </c>
      <c r="L5">
        <f>COUNTIF('Raw Data'!J$2:J$250,$B5)</f>
        <v>0</v>
      </c>
      <c r="M5">
        <f>COUNTIF('Raw Data'!K$2:K$250,$B5)</f>
        <v>0</v>
      </c>
      <c r="N5">
        <f>COUNTIF('Raw Data'!L$2:L$250,$B5)</f>
        <v>0</v>
      </c>
      <c r="O5">
        <f>COUNTIF('Raw Data'!M$2:M$250,$B5)</f>
        <v>0</v>
      </c>
      <c r="P5">
        <f>COUNTIF('Raw Data'!N$2:N$250,$B5)</f>
        <v>0</v>
      </c>
      <c r="Q5">
        <f>COUNTIF('Raw Data'!O$2:O$250,$B5)</f>
        <v>0</v>
      </c>
      <c r="R5">
        <f>COUNTIF('Raw Data'!P$2:P$170,$B5)</f>
        <v>0</v>
      </c>
      <c r="S5">
        <f>COUNTIF('Raw Data'!Q$2:Q$250,$B5)</f>
        <v>0</v>
      </c>
      <c r="T5">
        <f>COUNTIF('Raw Data'!R$2:R$250,$B5)</f>
        <v>1</v>
      </c>
      <c r="U5">
        <f>COUNTIF('Raw Data'!S$2:S$250,$B5)</f>
        <v>0</v>
      </c>
      <c r="V5">
        <f>COUNTIF('Raw Data'!T$2:T$250,$B5)</f>
        <v>0</v>
      </c>
      <c r="W5">
        <f>COUNTIF('Raw Data'!U$2:U$250,$B5)</f>
        <v>0</v>
      </c>
      <c r="X5">
        <f>COUNTIF('Raw Data'!V$2:V$250,$B5)</f>
        <v>0</v>
      </c>
      <c r="Y5">
        <f>COUNTIF('Raw Data'!W$2:W$250,$B5)</f>
        <v>0</v>
      </c>
      <c r="Z5">
        <f>COUNTIF('Raw Data'!X$2:X$250,$B5)</f>
        <v>0</v>
      </c>
      <c r="AA5">
        <f>COUNTIF('Raw Data'!Y$2:Y$250,$B5)</f>
        <v>0</v>
      </c>
      <c r="AB5">
        <f>COUNTIF('Raw Data'!Z$2:Z$250,$B5)</f>
        <v>0</v>
      </c>
      <c r="AC5">
        <f>COUNTIF('Raw Data'!AA$2:AA$250,$B5)</f>
        <v>0</v>
      </c>
      <c r="AD5">
        <f>COUNTIF('Raw Data'!AB$2:AB$250,$B5)</f>
        <v>0</v>
      </c>
      <c r="AE5">
        <f>COUNTIF('Raw Data'!AC$2:AC$250,$B5)</f>
        <v>0</v>
      </c>
      <c r="AF5">
        <f>COUNTIF('Raw Data'!AD$2:AD$250,$B5)</f>
        <v>0</v>
      </c>
    </row>
    <row r="6" spans="1:32" ht="12.75">
      <c r="A6" t="s">
        <v>38</v>
      </c>
      <c r="B6" s="3">
        <f t="shared" si="0"/>
        <v>5</v>
      </c>
      <c r="C6">
        <f>COUNTIF('Raw Data'!A$2:A$250,$B6)</f>
        <v>6</v>
      </c>
      <c r="D6">
        <f>COUNTIF('Raw Data'!B$2:B$250,$B6)</f>
        <v>0</v>
      </c>
      <c r="E6">
        <f>COUNTIF('Raw Data'!C$2:C$250,$B6)</f>
        <v>0</v>
      </c>
      <c r="F6">
        <f>COUNTIF('Raw Data'!D$2:D$250,$B6)</f>
        <v>0</v>
      </c>
      <c r="G6">
        <f>COUNTIF('Raw Data'!E$2:E$250,$B6)</f>
        <v>1</v>
      </c>
      <c r="H6">
        <f>COUNTIF('Raw Data'!F$2:F$250,$B6)</f>
        <v>0</v>
      </c>
      <c r="I6">
        <f>COUNTIF('Raw Data'!G$2:G$250,$B6)</f>
        <v>0</v>
      </c>
      <c r="J6">
        <f>COUNTIF('Raw Data'!H$2:H$250,$B6)</f>
        <v>0</v>
      </c>
      <c r="K6">
        <f>COUNTIF('Raw Data'!I$2:I$250,$B6)</f>
        <v>0</v>
      </c>
      <c r="L6">
        <f>COUNTIF('Raw Data'!J$2:J$250,$B6)</f>
        <v>0</v>
      </c>
      <c r="M6">
        <f>COUNTIF('Raw Data'!K$2:K$250,$B6)</f>
        <v>0</v>
      </c>
      <c r="N6">
        <f>COUNTIF('Raw Data'!L$2:L$250,$B6)</f>
        <v>0</v>
      </c>
      <c r="O6">
        <f>COUNTIF('Raw Data'!M$2:M$250,$B6)</f>
        <v>0</v>
      </c>
      <c r="P6">
        <f>COUNTIF('Raw Data'!N$2:N$250,$B6)</f>
        <v>0</v>
      </c>
      <c r="Q6">
        <f>COUNTIF('Raw Data'!O$2:O$250,$B6)</f>
        <v>0</v>
      </c>
      <c r="R6">
        <f>COUNTIF('Raw Data'!P$2:P$170,$B6)</f>
        <v>0</v>
      </c>
      <c r="S6">
        <f>COUNTIF('Raw Data'!Q$2:Q$250,$B6)</f>
        <v>0</v>
      </c>
      <c r="T6">
        <f>COUNTIF('Raw Data'!R$2:R$250,$B6)</f>
        <v>0</v>
      </c>
      <c r="U6">
        <f>COUNTIF('Raw Data'!S$2:S$250,$B6)</f>
        <v>0</v>
      </c>
      <c r="V6">
        <f>COUNTIF('Raw Data'!T$2:T$250,$B6)</f>
        <v>0</v>
      </c>
      <c r="W6">
        <f>COUNTIF('Raw Data'!U$2:U$250,$B6)</f>
        <v>0</v>
      </c>
      <c r="X6">
        <f>COUNTIF('Raw Data'!V$2:V$250,$B6)</f>
        <v>0</v>
      </c>
      <c r="Y6">
        <f>COUNTIF('Raw Data'!W$2:W$250,$B6)</f>
        <v>0</v>
      </c>
      <c r="Z6">
        <f>COUNTIF('Raw Data'!X$2:X$250,$B6)</f>
        <v>0</v>
      </c>
      <c r="AA6">
        <f>COUNTIF('Raw Data'!Y$2:Y$250,$B6)</f>
        <v>0</v>
      </c>
      <c r="AB6">
        <f>COUNTIF('Raw Data'!Z$2:Z$250,$B6)</f>
        <v>0</v>
      </c>
      <c r="AC6">
        <f>COUNTIF('Raw Data'!AA$2:AA$250,$B6)</f>
        <v>0</v>
      </c>
      <c r="AD6">
        <f>COUNTIF('Raw Data'!AB$2:AB$250,$B6)</f>
        <v>0</v>
      </c>
      <c r="AE6">
        <f>COUNTIF('Raw Data'!AC$2:AC$250,$B6)</f>
        <v>0</v>
      </c>
      <c r="AF6">
        <f>COUNTIF('Raw Data'!AD$2:AD$250,$B6)</f>
        <v>0</v>
      </c>
    </row>
    <row r="7" spans="1:32" ht="12.75">
      <c r="A7" t="s">
        <v>38</v>
      </c>
      <c r="B7" s="3">
        <f t="shared" si="0"/>
        <v>6</v>
      </c>
      <c r="C7">
        <f>COUNTIF('Raw Data'!A$2:A$250,$B7)</f>
        <v>0</v>
      </c>
      <c r="D7">
        <f>COUNTIF('Raw Data'!B$2:B$250,$B7)</f>
        <v>0</v>
      </c>
      <c r="E7">
        <f>COUNTIF('Raw Data'!C$2:C$250,$B7)</f>
        <v>0</v>
      </c>
      <c r="F7">
        <f>COUNTIF('Raw Data'!D$2:D$250,$B7)</f>
        <v>0</v>
      </c>
      <c r="G7">
        <f>COUNTIF('Raw Data'!E$2:E$250,$B7)</f>
        <v>0</v>
      </c>
      <c r="H7">
        <f>COUNTIF('Raw Data'!F$2:F$250,$B7)</f>
        <v>4</v>
      </c>
      <c r="I7">
        <f>COUNTIF('Raw Data'!G$2:G$250,$B7)</f>
        <v>0</v>
      </c>
      <c r="J7">
        <f>COUNTIF('Raw Data'!H$2:H$250,$B7)</f>
        <v>0</v>
      </c>
      <c r="K7">
        <f>COUNTIF('Raw Data'!I$2:I$250,$B7)</f>
        <v>0</v>
      </c>
      <c r="L7">
        <f>COUNTIF('Raw Data'!J$2:J$250,$B7)</f>
        <v>0</v>
      </c>
      <c r="M7">
        <f>COUNTIF('Raw Data'!K$2:K$250,$B7)</f>
        <v>0</v>
      </c>
      <c r="N7">
        <f>COUNTIF('Raw Data'!L$2:L$250,$B7)</f>
        <v>0</v>
      </c>
      <c r="O7">
        <f>COUNTIF('Raw Data'!M$2:M$250,$B7)</f>
        <v>0</v>
      </c>
      <c r="P7">
        <f>COUNTIF('Raw Data'!N$2:N$250,$B7)</f>
        <v>3</v>
      </c>
      <c r="Q7">
        <f>COUNTIF('Raw Data'!O$2:O$250,$B7)</f>
        <v>0</v>
      </c>
      <c r="R7">
        <f>COUNTIF('Raw Data'!P$2:P$170,$B7)</f>
        <v>0</v>
      </c>
      <c r="S7">
        <f>COUNTIF('Raw Data'!Q$2:Q$250,$B7)</f>
        <v>0</v>
      </c>
      <c r="T7">
        <f>COUNTIF('Raw Data'!R$2:R$250,$B7)</f>
        <v>1</v>
      </c>
      <c r="U7">
        <f>COUNTIF('Raw Data'!S$2:S$250,$B7)</f>
        <v>0</v>
      </c>
      <c r="V7">
        <f>COUNTIF('Raw Data'!T$2:T$250,$B7)</f>
        <v>0</v>
      </c>
      <c r="W7">
        <f>COUNTIF('Raw Data'!U$2:U$250,$B7)</f>
        <v>0</v>
      </c>
      <c r="X7">
        <f>COUNTIF('Raw Data'!V$2:V$250,$B7)</f>
        <v>0</v>
      </c>
      <c r="Y7">
        <f>COUNTIF('Raw Data'!W$2:W$250,$B7)</f>
        <v>0</v>
      </c>
      <c r="Z7">
        <f>COUNTIF('Raw Data'!X$2:X$250,$B7)</f>
        <v>0</v>
      </c>
      <c r="AA7">
        <f>COUNTIF('Raw Data'!Y$2:Y$250,$B7)</f>
        <v>0</v>
      </c>
      <c r="AB7">
        <f>COUNTIF('Raw Data'!Z$2:Z$250,$B7)</f>
        <v>1</v>
      </c>
      <c r="AC7">
        <f>COUNTIF('Raw Data'!AA$2:AA$250,$B7)</f>
        <v>0</v>
      </c>
      <c r="AD7">
        <f>COUNTIF('Raw Data'!AB$2:AB$250,$B7)</f>
        <v>0</v>
      </c>
      <c r="AE7">
        <f>COUNTIF('Raw Data'!AC$2:AC$250,$B7)</f>
        <v>0</v>
      </c>
      <c r="AF7">
        <f>COUNTIF('Raw Data'!AD$2:AD$250,$B7)</f>
        <v>0</v>
      </c>
    </row>
    <row r="8" spans="1:32" ht="12.75">
      <c r="A8" t="s">
        <v>38</v>
      </c>
      <c r="B8" s="3">
        <f t="shared" si="0"/>
        <v>7</v>
      </c>
      <c r="C8">
        <f>COUNTIF('Raw Data'!A$2:A$250,$B8)</f>
        <v>0</v>
      </c>
      <c r="D8">
        <f>COUNTIF('Raw Data'!B$2:B$250,$B8)</f>
        <v>0</v>
      </c>
      <c r="E8">
        <f>COUNTIF('Raw Data'!C$2:C$250,$B8)</f>
        <v>0</v>
      </c>
      <c r="F8">
        <f>COUNTIF('Raw Data'!D$2:D$250,$B8)</f>
        <v>0</v>
      </c>
      <c r="G8">
        <f>COUNTIF('Raw Data'!E$2:E$250,$B8)</f>
        <v>0</v>
      </c>
      <c r="H8">
        <f>COUNTIF('Raw Data'!F$2:F$250,$B8)</f>
        <v>0</v>
      </c>
      <c r="I8">
        <f>COUNTIF('Raw Data'!G$2:G$250,$B8)</f>
        <v>0</v>
      </c>
      <c r="J8">
        <f>COUNTIF('Raw Data'!H$2:H$250,$B8)</f>
        <v>0</v>
      </c>
      <c r="K8">
        <f>COUNTIF('Raw Data'!I$2:I$250,$B8)</f>
        <v>0</v>
      </c>
      <c r="L8">
        <f>COUNTIF('Raw Data'!J$2:J$250,$B8)</f>
        <v>0</v>
      </c>
      <c r="M8">
        <f>COUNTIF('Raw Data'!K$2:K$250,$B8)</f>
        <v>0</v>
      </c>
      <c r="N8">
        <f>COUNTIF('Raw Data'!L$2:L$250,$B8)</f>
        <v>1</v>
      </c>
      <c r="O8">
        <f>COUNTIF('Raw Data'!M$2:M$250,$B8)</f>
        <v>0</v>
      </c>
      <c r="P8">
        <f>COUNTIF('Raw Data'!N$2:N$250,$B8)</f>
        <v>0</v>
      </c>
      <c r="Q8">
        <f>COUNTIF('Raw Data'!O$2:O$250,$B8)</f>
        <v>0</v>
      </c>
      <c r="R8">
        <f>COUNTIF('Raw Data'!P$2:P$170,$B8)</f>
        <v>0</v>
      </c>
      <c r="S8">
        <f>COUNTIF('Raw Data'!Q$2:Q$250,$B8)</f>
        <v>1</v>
      </c>
      <c r="T8">
        <f>COUNTIF('Raw Data'!R$2:R$250,$B8)</f>
        <v>1</v>
      </c>
      <c r="U8">
        <f>COUNTIF('Raw Data'!S$2:S$250,$B8)</f>
        <v>0</v>
      </c>
      <c r="V8">
        <f>COUNTIF('Raw Data'!T$2:T$250,$B8)</f>
        <v>0</v>
      </c>
      <c r="W8">
        <f>COUNTIF('Raw Data'!U$2:U$250,$B8)</f>
        <v>0</v>
      </c>
      <c r="X8">
        <f>COUNTIF('Raw Data'!V$2:V$250,$B8)</f>
        <v>0</v>
      </c>
      <c r="Y8">
        <f>COUNTIF('Raw Data'!W$2:W$250,$B8)</f>
        <v>0</v>
      </c>
      <c r="Z8">
        <f>COUNTIF('Raw Data'!X$2:X$250,$B8)</f>
        <v>0</v>
      </c>
      <c r="AA8">
        <f>COUNTIF('Raw Data'!Y$2:Y$250,$B8)</f>
        <v>0</v>
      </c>
      <c r="AB8">
        <f>COUNTIF('Raw Data'!Z$2:Z$250,$B8)</f>
        <v>1</v>
      </c>
      <c r="AC8">
        <f>COUNTIF('Raw Data'!AA$2:AA$250,$B8)</f>
        <v>0</v>
      </c>
      <c r="AD8">
        <f>COUNTIF('Raw Data'!AB$2:AB$250,$B8)</f>
        <v>0</v>
      </c>
      <c r="AE8">
        <f>COUNTIF('Raw Data'!AC$2:AC$250,$B8)</f>
        <v>2</v>
      </c>
      <c r="AF8">
        <f>COUNTIF('Raw Data'!AD$2:AD$250,$B8)</f>
        <v>0</v>
      </c>
    </row>
    <row r="9" spans="1:32" ht="12.75">
      <c r="A9" t="s">
        <v>38</v>
      </c>
      <c r="B9" s="3">
        <f t="shared" si="0"/>
        <v>8</v>
      </c>
      <c r="C9">
        <f>COUNTIF('Raw Data'!A$2:A$250,$B9)</f>
        <v>0</v>
      </c>
      <c r="D9">
        <f>COUNTIF('Raw Data'!B$2:B$250,$B9)</f>
        <v>1</v>
      </c>
      <c r="E9">
        <f>COUNTIF('Raw Data'!C$2:C$250,$B9)</f>
        <v>4</v>
      </c>
      <c r="F9">
        <f>COUNTIF('Raw Data'!D$2:D$250,$B9)</f>
        <v>0</v>
      </c>
      <c r="G9">
        <f>COUNTIF('Raw Data'!E$2:E$250,$B9)</f>
        <v>0</v>
      </c>
      <c r="H9">
        <f>COUNTIF('Raw Data'!F$2:F$250,$B9)</f>
        <v>1</v>
      </c>
      <c r="I9">
        <f>COUNTIF('Raw Data'!G$2:G$250,$B9)</f>
        <v>0</v>
      </c>
      <c r="J9">
        <f>COUNTIF('Raw Data'!H$2:H$250,$B9)</f>
        <v>0</v>
      </c>
      <c r="K9">
        <f>COUNTIF('Raw Data'!I$2:I$250,$B9)</f>
        <v>0</v>
      </c>
      <c r="L9">
        <f>COUNTIF('Raw Data'!J$2:J$250,$B9)</f>
        <v>1</v>
      </c>
      <c r="M9">
        <f>COUNTIF('Raw Data'!K$2:K$250,$B9)</f>
        <v>0</v>
      </c>
      <c r="N9">
        <f>COUNTIF('Raw Data'!L$2:L$250,$B9)</f>
        <v>0</v>
      </c>
      <c r="O9">
        <f>COUNTIF('Raw Data'!M$2:M$250,$B9)</f>
        <v>0</v>
      </c>
      <c r="P9">
        <f>COUNTIF('Raw Data'!N$2:N$250,$B9)</f>
        <v>1</v>
      </c>
      <c r="Q9">
        <f>COUNTIF('Raw Data'!O$2:O$250,$B9)</f>
        <v>0</v>
      </c>
      <c r="R9">
        <f>COUNTIF('Raw Data'!P$2:P$170,$B9)</f>
        <v>0</v>
      </c>
      <c r="S9">
        <f>COUNTIF('Raw Data'!Q$2:Q$250,$B9)</f>
        <v>0</v>
      </c>
      <c r="T9">
        <f>COUNTIF('Raw Data'!R$2:R$250,$B9)</f>
        <v>0</v>
      </c>
      <c r="U9">
        <f>COUNTIF('Raw Data'!S$2:S$250,$B9)</f>
        <v>0</v>
      </c>
      <c r="V9">
        <f>COUNTIF('Raw Data'!T$2:T$250,$B9)</f>
        <v>0</v>
      </c>
      <c r="W9">
        <f>COUNTIF('Raw Data'!U$2:U$250,$B9)</f>
        <v>0</v>
      </c>
      <c r="X9">
        <f>COUNTIF('Raw Data'!V$2:V$250,$B9)</f>
        <v>0</v>
      </c>
      <c r="Y9">
        <f>COUNTIF('Raw Data'!W$2:W$250,$B9)</f>
        <v>0</v>
      </c>
      <c r="Z9">
        <f>COUNTIF('Raw Data'!X$2:X$250,$B9)</f>
        <v>0</v>
      </c>
      <c r="AA9">
        <f>COUNTIF('Raw Data'!Y$2:Y$250,$B9)</f>
        <v>0</v>
      </c>
      <c r="AB9">
        <f>COUNTIF('Raw Data'!Z$2:Z$250,$B9)</f>
        <v>0</v>
      </c>
      <c r="AC9">
        <f>COUNTIF('Raw Data'!AA$2:AA$250,$B9)</f>
        <v>0</v>
      </c>
      <c r="AD9">
        <f>COUNTIF('Raw Data'!AB$2:AB$250,$B9)</f>
        <v>0</v>
      </c>
      <c r="AE9">
        <f>COUNTIF('Raw Data'!AC$2:AC$250,$B9)</f>
        <v>0</v>
      </c>
      <c r="AF9">
        <f>COUNTIF('Raw Data'!AD$2:AD$250,$B9)</f>
        <v>0</v>
      </c>
    </row>
    <row r="10" spans="1:32" ht="12.75">
      <c r="A10" t="s">
        <v>38</v>
      </c>
      <c r="B10" s="3">
        <f t="shared" si="0"/>
        <v>9</v>
      </c>
      <c r="C10">
        <f>COUNTIF('Raw Data'!A$2:A$250,$B10)</f>
        <v>0</v>
      </c>
      <c r="D10">
        <f>COUNTIF('Raw Data'!B$2:B$250,$B10)</f>
        <v>1</v>
      </c>
      <c r="E10">
        <f>COUNTIF('Raw Data'!C$2:C$250,$B10)</f>
        <v>0</v>
      </c>
      <c r="F10">
        <f>COUNTIF('Raw Data'!D$2:D$250,$B10)</f>
        <v>0</v>
      </c>
      <c r="G10">
        <f>COUNTIF('Raw Data'!E$2:E$250,$B10)</f>
        <v>0</v>
      </c>
      <c r="H10">
        <f>COUNTIF('Raw Data'!F$2:F$250,$B10)</f>
        <v>0</v>
      </c>
      <c r="I10">
        <f>COUNTIF('Raw Data'!G$2:G$250,$B10)</f>
        <v>0</v>
      </c>
      <c r="J10">
        <f>COUNTIF('Raw Data'!H$2:H$250,$B10)</f>
        <v>0</v>
      </c>
      <c r="K10">
        <f>COUNTIF('Raw Data'!I$2:I$250,$B10)</f>
        <v>0</v>
      </c>
      <c r="L10">
        <f>COUNTIF('Raw Data'!J$2:J$250,$B10)</f>
        <v>0</v>
      </c>
      <c r="M10">
        <f>COUNTIF('Raw Data'!K$2:K$250,$B10)</f>
        <v>0</v>
      </c>
      <c r="N10">
        <f>COUNTIF('Raw Data'!L$2:L$250,$B10)</f>
        <v>0</v>
      </c>
      <c r="O10">
        <f>COUNTIF('Raw Data'!M$2:M$250,$B10)</f>
        <v>0</v>
      </c>
      <c r="P10">
        <f>COUNTIF('Raw Data'!N$2:N$250,$B10)</f>
        <v>0</v>
      </c>
      <c r="Q10">
        <f>COUNTIF('Raw Data'!O$2:O$250,$B10)</f>
        <v>0</v>
      </c>
      <c r="R10">
        <f>COUNTIF('Raw Data'!P$2:P$170,$B10)</f>
        <v>0</v>
      </c>
      <c r="S10">
        <f>COUNTIF('Raw Data'!Q$2:Q$250,$B10)</f>
        <v>0</v>
      </c>
      <c r="T10">
        <f>COUNTIF('Raw Data'!R$2:R$250,$B10)</f>
        <v>0</v>
      </c>
      <c r="U10">
        <f>COUNTIF('Raw Data'!S$2:S$250,$B10)</f>
        <v>0</v>
      </c>
      <c r="V10">
        <f>COUNTIF('Raw Data'!T$2:T$250,$B10)</f>
        <v>0</v>
      </c>
      <c r="W10">
        <f>COUNTIF('Raw Data'!U$2:U$250,$B10)</f>
        <v>0</v>
      </c>
      <c r="X10">
        <f>COUNTIF('Raw Data'!V$2:V$250,$B10)</f>
        <v>1</v>
      </c>
      <c r="Y10">
        <f>COUNTIF('Raw Data'!W$2:W$250,$B10)</f>
        <v>0</v>
      </c>
      <c r="Z10">
        <f>COUNTIF('Raw Data'!X$2:X$250,$B10)</f>
        <v>0</v>
      </c>
      <c r="AA10">
        <f>COUNTIF('Raw Data'!Y$2:Y$250,$B10)</f>
        <v>0</v>
      </c>
      <c r="AB10">
        <f>COUNTIF('Raw Data'!Z$2:Z$250,$B10)</f>
        <v>0</v>
      </c>
      <c r="AC10">
        <f>COUNTIF('Raw Data'!AA$2:AA$250,$B10)</f>
        <v>5</v>
      </c>
      <c r="AD10">
        <f>COUNTIF('Raw Data'!AB$2:AB$250,$B10)</f>
        <v>0</v>
      </c>
      <c r="AE10">
        <f>COUNTIF('Raw Data'!AC$2:AC$250,$B10)</f>
        <v>0</v>
      </c>
      <c r="AF10">
        <f>COUNTIF('Raw Data'!AD$2:AD$250,$B10)</f>
        <v>0</v>
      </c>
    </row>
    <row r="11" spans="1:32" ht="12.75">
      <c r="A11" t="s">
        <v>38</v>
      </c>
      <c r="B11" s="3">
        <f t="shared" si="0"/>
        <v>10</v>
      </c>
      <c r="C11">
        <f>COUNTIF('Raw Data'!A$2:A$250,$B11)</f>
        <v>0</v>
      </c>
      <c r="D11">
        <f>COUNTIF('Raw Data'!B$2:B$250,$B11)</f>
        <v>2</v>
      </c>
      <c r="E11">
        <f>COUNTIF('Raw Data'!C$2:C$250,$B11)</f>
        <v>0</v>
      </c>
      <c r="F11">
        <f>COUNTIF('Raw Data'!D$2:D$250,$B11)</f>
        <v>0</v>
      </c>
      <c r="G11">
        <f>COUNTIF('Raw Data'!E$2:E$250,$B11)</f>
        <v>1</v>
      </c>
      <c r="H11">
        <f>COUNTIF('Raw Data'!F$2:F$250,$B11)</f>
        <v>0</v>
      </c>
      <c r="I11">
        <f>COUNTIF('Raw Data'!G$2:G$250,$B11)</f>
        <v>0</v>
      </c>
      <c r="J11">
        <f>COUNTIF('Raw Data'!H$2:H$250,$B11)</f>
        <v>0</v>
      </c>
      <c r="K11">
        <f>COUNTIF('Raw Data'!I$2:I$250,$B11)</f>
        <v>0</v>
      </c>
      <c r="L11">
        <f>COUNTIF('Raw Data'!J$2:J$250,$B11)</f>
        <v>1</v>
      </c>
      <c r="M11">
        <f>COUNTIF('Raw Data'!K$2:K$250,$B11)</f>
        <v>0</v>
      </c>
      <c r="N11">
        <f>COUNTIF('Raw Data'!L$2:L$250,$B11)</f>
        <v>0</v>
      </c>
      <c r="O11">
        <f>COUNTIF('Raw Data'!M$2:M$250,$B11)</f>
        <v>0</v>
      </c>
      <c r="P11">
        <f>COUNTIF('Raw Data'!N$2:N$250,$B11)</f>
        <v>0</v>
      </c>
      <c r="Q11">
        <f>COUNTIF('Raw Data'!O$2:O$250,$B11)</f>
        <v>1</v>
      </c>
      <c r="R11">
        <f>COUNTIF('Raw Data'!P$2:P$170,$B11)</f>
        <v>0</v>
      </c>
      <c r="S11">
        <f>COUNTIF('Raw Data'!Q$2:Q$250,$B11)</f>
        <v>0</v>
      </c>
      <c r="T11">
        <f>COUNTIF('Raw Data'!R$2:R$250,$B11)</f>
        <v>0</v>
      </c>
      <c r="U11">
        <f>COUNTIF('Raw Data'!S$2:S$250,$B11)</f>
        <v>0</v>
      </c>
      <c r="V11">
        <f>COUNTIF('Raw Data'!T$2:T$250,$B11)</f>
        <v>0</v>
      </c>
      <c r="W11">
        <f>COUNTIF('Raw Data'!U$2:U$250,$B11)</f>
        <v>0</v>
      </c>
      <c r="X11">
        <f>COUNTIF('Raw Data'!V$2:V$250,$B11)</f>
        <v>0</v>
      </c>
      <c r="Y11">
        <f>COUNTIF('Raw Data'!W$2:W$250,$B11)</f>
        <v>0</v>
      </c>
      <c r="Z11">
        <f>COUNTIF('Raw Data'!X$2:X$250,$B11)</f>
        <v>5</v>
      </c>
      <c r="AA11">
        <f>COUNTIF('Raw Data'!Y$2:Y$250,$B11)</f>
        <v>0</v>
      </c>
      <c r="AB11">
        <f>COUNTIF('Raw Data'!Z$2:Z$250,$B11)</f>
        <v>0</v>
      </c>
      <c r="AC11">
        <f>COUNTIF('Raw Data'!AA$2:AA$250,$B11)</f>
        <v>0</v>
      </c>
      <c r="AD11">
        <f>COUNTIF('Raw Data'!AB$2:AB$250,$B11)</f>
        <v>0</v>
      </c>
      <c r="AE11">
        <f>COUNTIF('Raw Data'!AC$2:AC$250,$B11)</f>
        <v>0</v>
      </c>
      <c r="AF11">
        <f>COUNTIF('Raw Data'!AD$2:AD$250,$B11)</f>
        <v>0</v>
      </c>
    </row>
    <row r="12" spans="1:32" ht="12.75">
      <c r="A12" t="s">
        <v>38</v>
      </c>
      <c r="B12" s="3">
        <f t="shared" si="0"/>
        <v>11</v>
      </c>
      <c r="C12">
        <f>COUNTIF('Raw Data'!A$2:A$250,$B12)</f>
        <v>0</v>
      </c>
      <c r="D12">
        <f>COUNTIF('Raw Data'!B$2:B$250,$B12)</f>
        <v>0</v>
      </c>
      <c r="E12">
        <f>COUNTIF('Raw Data'!C$2:C$250,$B12)</f>
        <v>0</v>
      </c>
      <c r="F12">
        <f>COUNTIF('Raw Data'!D$2:D$250,$B12)</f>
        <v>0</v>
      </c>
      <c r="G12">
        <f>COUNTIF('Raw Data'!E$2:E$250,$B12)</f>
        <v>0</v>
      </c>
      <c r="H12">
        <f>COUNTIF('Raw Data'!F$2:F$250,$B12)</f>
        <v>0</v>
      </c>
      <c r="I12">
        <f>COUNTIF('Raw Data'!G$2:G$250,$B12)</f>
        <v>0</v>
      </c>
      <c r="J12">
        <f>COUNTIF('Raw Data'!H$2:H$250,$B12)</f>
        <v>0</v>
      </c>
      <c r="K12">
        <f>COUNTIF('Raw Data'!I$2:I$250,$B12)</f>
        <v>0</v>
      </c>
      <c r="L12">
        <f>COUNTIF('Raw Data'!J$2:J$250,$B12)</f>
        <v>0</v>
      </c>
      <c r="M12">
        <f>COUNTIF('Raw Data'!K$2:K$250,$B12)</f>
        <v>0</v>
      </c>
      <c r="N12">
        <f>COUNTIF('Raw Data'!L$2:L$250,$B12)</f>
        <v>0</v>
      </c>
      <c r="O12">
        <f>COUNTIF('Raw Data'!M$2:M$250,$B12)</f>
        <v>1</v>
      </c>
      <c r="P12">
        <f>COUNTIF('Raw Data'!N$2:N$250,$B12)</f>
        <v>0</v>
      </c>
      <c r="Q12">
        <f>COUNTIF('Raw Data'!O$2:O$250,$B12)</f>
        <v>0</v>
      </c>
      <c r="R12">
        <f>COUNTIF('Raw Data'!P$2:P$170,$B12)</f>
        <v>0</v>
      </c>
      <c r="S12">
        <f>COUNTIF('Raw Data'!Q$2:Q$250,$B12)</f>
        <v>1</v>
      </c>
      <c r="T12">
        <f>COUNTIF('Raw Data'!R$2:R$250,$B12)</f>
        <v>0</v>
      </c>
      <c r="U12">
        <f>COUNTIF('Raw Data'!S$2:S$250,$B12)</f>
        <v>0</v>
      </c>
      <c r="V12">
        <f>COUNTIF('Raw Data'!T$2:T$250,$B12)</f>
        <v>0</v>
      </c>
      <c r="W12">
        <f>COUNTIF('Raw Data'!U$2:U$250,$B12)</f>
        <v>0</v>
      </c>
      <c r="X12">
        <f>COUNTIF('Raw Data'!V$2:V$250,$B12)</f>
        <v>0</v>
      </c>
      <c r="Y12">
        <f>COUNTIF('Raw Data'!W$2:W$250,$B12)</f>
        <v>0</v>
      </c>
      <c r="Z12">
        <f>COUNTIF('Raw Data'!X$2:X$250,$B12)</f>
        <v>0</v>
      </c>
      <c r="AA12">
        <f>COUNTIF('Raw Data'!Y$2:Y$250,$B12)</f>
        <v>0</v>
      </c>
      <c r="AB12">
        <f>COUNTIF('Raw Data'!Z$2:Z$250,$B12)</f>
        <v>1</v>
      </c>
      <c r="AC12">
        <f>COUNTIF('Raw Data'!AA$2:AA$250,$B12)</f>
        <v>0</v>
      </c>
      <c r="AD12">
        <f>COUNTIF('Raw Data'!AB$2:AB$250,$B12)</f>
        <v>0</v>
      </c>
      <c r="AE12">
        <f>COUNTIF('Raw Data'!AC$2:AC$250,$B12)</f>
        <v>0</v>
      </c>
      <c r="AF12">
        <f>COUNTIF('Raw Data'!AD$2:AD$250,$B12)</f>
        <v>0</v>
      </c>
    </row>
    <row r="13" spans="1:32" ht="12.75">
      <c r="A13" t="s">
        <v>38</v>
      </c>
      <c r="B13" s="3">
        <f t="shared" si="0"/>
        <v>12</v>
      </c>
      <c r="C13">
        <f>COUNTIF('Raw Data'!A$2:A$250,$B13)</f>
        <v>1</v>
      </c>
      <c r="D13">
        <f>COUNTIF('Raw Data'!B$2:B$250,$B13)</f>
        <v>0</v>
      </c>
      <c r="E13">
        <f>COUNTIF('Raw Data'!C$2:C$250,$B13)</f>
        <v>0</v>
      </c>
      <c r="F13">
        <f>COUNTIF('Raw Data'!D$2:D$250,$B13)</f>
        <v>0</v>
      </c>
      <c r="G13">
        <f>COUNTIF('Raw Data'!E$2:E$250,$B13)</f>
        <v>0</v>
      </c>
      <c r="H13">
        <f>COUNTIF('Raw Data'!F$2:F$250,$B13)</f>
        <v>1</v>
      </c>
      <c r="I13">
        <f>COUNTIF('Raw Data'!G$2:G$250,$B13)</f>
        <v>0</v>
      </c>
      <c r="J13">
        <f>COUNTIF('Raw Data'!H$2:H$250,$B13)</f>
        <v>0</v>
      </c>
      <c r="K13">
        <f>COUNTIF('Raw Data'!I$2:I$250,$B13)</f>
        <v>0</v>
      </c>
      <c r="L13">
        <f>COUNTIF('Raw Data'!J$2:J$250,$B13)</f>
        <v>0</v>
      </c>
      <c r="M13">
        <f>COUNTIF('Raw Data'!K$2:K$250,$B13)</f>
        <v>0</v>
      </c>
      <c r="N13">
        <f>COUNTIF('Raw Data'!L$2:L$250,$B13)</f>
        <v>0</v>
      </c>
      <c r="O13">
        <f>COUNTIF('Raw Data'!M$2:M$250,$B13)</f>
        <v>1</v>
      </c>
      <c r="P13">
        <f>COUNTIF('Raw Data'!N$2:N$250,$B13)</f>
        <v>0</v>
      </c>
      <c r="Q13">
        <f>COUNTIF('Raw Data'!O$2:O$250,$B13)</f>
        <v>0</v>
      </c>
      <c r="R13">
        <f>COUNTIF('Raw Data'!P$2:P$170,$B13)</f>
        <v>0</v>
      </c>
      <c r="S13">
        <f>COUNTIF('Raw Data'!Q$2:Q$250,$B13)</f>
        <v>0</v>
      </c>
      <c r="T13">
        <f>COUNTIF('Raw Data'!R$2:R$250,$B13)</f>
        <v>0</v>
      </c>
      <c r="U13">
        <f>COUNTIF('Raw Data'!S$2:S$250,$B13)</f>
        <v>0</v>
      </c>
      <c r="V13">
        <f>COUNTIF('Raw Data'!T$2:T$250,$B13)</f>
        <v>0</v>
      </c>
      <c r="W13">
        <f>COUNTIF('Raw Data'!U$2:U$250,$B13)</f>
        <v>1</v>
      </c>
      <c r="X13">
        <f>COUNTIF('Raw Data'!V$2:V$250,$B13)</f>
        <v>0</v>
      </c>
      <c r="Y13">
        <f>COUNTIF('Raw Data'!W$2:W$250,$B13)</f>
        <v>0</v>
      </c>
      <c r="Z13">
        <f>COUNTIF('Raw Data'!X$2:X$250,$B13)</f>
        <v>0</v>
      </c>
      <c r="AA13">
        <f>COUNTIF('Raw Data'!Y$2:Y$250,$B13)</f>
        <v>0</v>
      </c>
      <c r="AB13">
        <f>COUNTIF('Raw Data'!Z$2:Z$250,$B13)</f>
        <v>0</v>
      </c>
      <c r="AC13">
        <f>COUNTIF('Raw Data'!AA$2:AA$250,$B13)</f>
        <v>0</v>
      </c>
      <c r="AD13">
        <f>COUNTIF('Raw Data'!AB$2:AB$250,$B13)</f>
        <v>0</v>
      </c>
      <c r="AE13">
        <f>COUNTIF('Raw Data'!AC$2:AC$250,$B13)</f>
        <v>0</v>
      </c>
      <c r="AF13">
        <f>COUNTIF('Raw Data'!AD$2:AD$250,$B13)</f>
        <v>0</v>
      </c>
    </row>
    <row r="14" spans="1:32" ht="12.75">
      <c r="A14" t="s">
        <v>38</v>
      </c>
      <c r="B14" s="3">
        <f t="shared" si="0"/>
        <v>13</v>
      </c>
      <c r="C14">
        <f>COUNTIF('Raw Data'!A$2:A$250,$B14)</f>
        <v>0</v>
      </c>
      <c r="D14">
        <f>COUNTIF('Raw Data'!B$2:B$250,$B14)</f>
        <v>1</v>
      </c>
      <c r="E14">
        <f>COUNTIF('Raw Data'!C$2:C$250,$B14)</f>
        <v>0</v>
      </c>
      <c r="F14">
        <f>COUNTIF('Raw Data'!D$2:D$250,$B14)</f>
        <v>0</v>
      </c>
      <c r="G14">
        <f>COUNTIF('Raw Data'!E$2:E$250,$B14)</f>
        <v>0</v>
      </c>
      <c r="H14">
        <f>COUNTIF('Raw Data'!F$2:F$250,$B14)</f>
        <v>0</v>
      </c>
      <c r="I14">
        <f>COUNTIF('Raw Data'!G$2:G$250,$B14)</f>
        <v>0</v>
      </c>
      <c r="J14">
        <f>COUNTIF('Raw Data'!H$2:H$250,$B14)</f>
        <v>0</v>
      </c>
      <c r="K14">
        <f>COUNTIF('Raw Data'!I$2:I$250,$B14)</f>
        <v>0</v>
      </c>
      <c r="L14">
        <f>COUNTIF('Raw Data'!J$2:J$250,$B14)</f>
        <v>0</v>
      </c>
      <c r="M14">
        <f>COUNTIF('Raw Data'!K$2:K$250,$B14)</f>
        <v>0</v>
      </c>
      <c r="N14">
        <f>COUNTIF('Raw Data'!L$2:L$250,$B14)</f>
        <v>0</v>
      </c>
      <c r="O14">
        <f>COUNTIF('Raw Data'!M$2:M$250,$B14)</f>
        <v>0</v>
      </c>
      <c r="P14">
        <f>COUNTIF('Raw Data'!N$2:N$250,$B14)</f>
        <v>0</v>
      </c>
      <c r="Q14">
        <f>COUNTIF('Raw Data'!O$2:O$250,$B14)</f>
        <v>0</v>
      </c>
      <c r="R14">
        <f>COUNTIF('Raw Data'!P$2:P$170,$B14)</f>
        <v>0</v>
      </c>
      <c r="S14">
        <f>COUNTIF('Raw Data'!Q$2:Q$250,$B14)</f>
        <v>0</v>
      </c>
      <c r="T14">
        <f>COUNTIF('Raw Data'!R$2:R$250,$B14)</f>
        <v>1</v>
      </c>
      <c r="U14">
        <f>COUNTIF('Raw Data'!S$2:S$250,$B14)</f>
        <v>0</v>
      </c>
      <c r="V14">
        <f>COUNTIF('Raw Data'!T$2:T$250,$B14)</f>
        <v>0</v>
      </c>
      <c r="W14">
        <f>COUNTIF('Raw Data'!U$2:U$250,$B14)</f>
        <v>0</v>
      </c>
      <c r="X14">
        <f>COUNTIF('Raw Data'!V$2:V$250,$B14)</f>
        <v>1</v>
      </c>
      <c r="Y14">
        <f>COUNTIF('Raw Data'!W$2:W$250,$B14)</f>
        <v>0</v>
      </c>
      <c r="Z14">
        <f>COUNTIF('Raw Data'!X$2:X$250,$B14)</f>
        <v>0</v>
      </c>
      <c r="AA14">
        <f>COUNTIF('Raw Data'!Y$2:Y$250,$B14)</f>
        <v>0</v>
      </c>
      <c r="AB14">
        <f>COUNTIF('Raw Data'!Z$2:Z$250,$B14)</f>
        <v>0</v>
      </c>
      <c r="AC14">
        <f>COUNTIF('Raw Data'!AA$2:AA$250,$B14)</f>
        <v>5</v>
      </c>
      <c r="AD14">
        <f>COUNTIF('Raw Data'!AB$2:AB$250,$B14)</f>
        <v>0</v>
      </c>
      <c r="AE14">
        <f>COUNTIF('Raw Data'!AC$2:AC$250,$B14)</f>
        <v>0</v>
      </c>
      <c r="AF14">
        <f>COUNTIF('Raw Data'!AD$2:AD$250,$B14)</f>
        <v>0</v>
      </c>
    </row>
    <row r="15" spans="1:32" ht="12.75">
      <c r="A15" t="s">
        <v>38</v>
      </c>
      <c r="B15" s="3">
        <f t="shared" si="0"/>
        <v>14</v>
      </c>
      <c r="C15">
        <f>COUNTIF('Raw Data'!A$2:A$250,$B15)</f>
        <v>0</v>
      </c>
      <c r="D15">
        <f>COUNTIF('Raw Data'!B$2:B$250,$B15)</f>
        <v>0</v>
      </c>
      <c r="E15">
        <f>COUNTIF('Raw Data'!C$2:C$250,$B15)</f>
        <v>0</v>
      </c>
      <c r="F15">
        <f>COUNTIF('Raw Data'!D$2:D$250,$B15)</f>
        <v>0</v>
      </c>
      <c r="G15">
        <f>COUNTIF('Raw Data'!E$2:E$250,$B15)</f>
        <v>0</v>
      </c>
      <c r="H15">
        <f>COUNTIF('Raw Data'!F$2:F$250,$B15)</f>
        <v>0</v>
      </c>
      <c r="I15">
        <f>COUNTIF('Raw Data'!G$2:G$250,$B15)</f>
        <v>0</v>
      </c>
      <c r="J15">
        <f>COUNTIF('Raw Data'!H$2:H$250,$B15)</f>
        <v>0</v>
      </c>
      <c r="K15">
        <f>COUNTIF('Raw Data'!I$2:I$250,$B15)</f>
        <v>0</v>
      </c>
      <c r="L15">
        <f>COUNTIF('Raw Data'!J$2:J$250,$B15)</f>
        <v>0</v>
      </c>
      <c r="M15">
        <f>COUNTIF('Raw Data'!K$2:K$250,$B15)</f>
        <v>0</v>
      </c>
      <c r="N15">
        <f>COUNTIF('Raw Data'!L$2:L$250,$B15)</f>
        <v>3</v>
      </c>
      <c r="O15">
        <f>COUNTIF('Raw Data'!M$2:M$250,$B15)</f>
        <v>0</v>
      </c>
      <c r="P15">
        <f>COUNTIF('Raw Data'!N$2:N$250,$B15)</f>
        <v>0</v>
      </c>
      <c r="Q15">
        <f>COUNTIF('Raw Data'!O$2:O$250,$B15)</f>
        <v>0</v>
      </c>
      <c r="R15">
        <f>COUNTIF('Raw Data'!P$2:P$170,$B15)</f>
        <v>0</v>
      </c>
      <c r="S15">
        <f>COUNTIF('Raw Data'!Q$2:Q$250,$B15)</f>
        <v>0</v>
      </c>
      <c r="T15">
        <f>COUNTIF('Raw Data'!R$2:R$250,$B15)</f>
        <v>0</v>
      </c>
      <c r="U15">
        <f>COUNTIF('Raw Data'!S$2:S$250,$B15)</f>
        <v>0</v>
      </c>
      <c r="V15">
        <f>COUNTIF('Raw Data'!T$2:T$250,$B15)</f>
        <v>0</v>
      </c>
      <c r="W15">
        <f>COUNTIF('Raw Data'!U$2:U$250,$B15)</f>
        <v>0</v>
      </c>
      <c r="X15">
        <f>COUNTIF('Raw Data'!V$2:V$250,$B15)</f>
        <v>0</v>
      </c>
      <c r="Y15">
        <f>COUNTIF('Raw Data'!W$2:W$250,$B15)</f>
        <v>1</v>
      </c>
      <c r="Z15">
        <f>COUNTIF('Raw Data'!X$2:X$250,$B15)</f>
        <v>0</v>
      </c>
      <c r="AA15">
        <f>COUNTIF('Raw Data'!Y$2:Y$250,$B15)</f>
        <v>0</v>
      </c>
      <c r="AB15">
        <f>COUNTIF('Raw Data'!Z$2:Z$250,$B15)</f>
        <v>0</v>
      </c>
      <c r="AC15">
        <f>COUNTIF('Raw Data'!AA$2:AA$250,$B15)</f>
        <v>0</v>
      </c>
      <c r="AD15">
        <f>COUNTIF('Raw Data'!AB$2:AB$250,$B15)</f>
        <v>0</v>
      </c>
      <c r="AE15">
        <f>COUNTIF('Raw Data'!AC$2:AC$250,$B15)</f>
        <v>0</v>
      </c>
      <c r="AF15">
        <f>COUNTIF('Raw Data'!AD$2:AD$250,$B15)</f>
        <v>1</v>
      </c>
    </row>
    <row r="16" spans="1:32" ht="12.75">
      <c r="A16" t="s">
        <v>38</v>
      </c>
      <c r="B16" s="3">
        <f t="shared" si="0"/>
        <v>15</v>
      </c>
      <c r="C16">
        <f>COUNTIF('Raw Data'!A$2:A$250,$B16)</f>
        <v>0</v>
      </c>
      <c r="D16">
        <f>COUNTIF('Raw Data'!B$2:B$250,$B16)</f>
        <v>0</v>
      </c>
      <c r="E16">
        <f>COUNTIF('Raw Data'!C$2:C$250,$B16)</f>
        <v>0</v>
      </c>
      <c r="F16">
        <f>COUNTIF('Raw Data'!D$2:D$250,$B16)</f>
        <v>0</v>
      </c>
      <c r="G16">
        <f>COUNTIF('Raw Data'!E$2:E$250,$B16)</f>
        <v>0</v>
      </c>
      <c r="H16">
        <f>COUNTIF('Raw Data'!F$2:F$250,$B16)</f>
        <v>0</v>
      </c>
      <c r="I16">
        <f>COUNTIF('Raw Data'!G$2:G$250,$B16)</f>
        <v>0</v>
      </c>
      <c r="J16">
        <f>COUNTIF('Raw Data'!H$2:H$250,$B16)</f>
        <v>0</v>
      </c>
      <c r="K16">
        <f>COUNTIF('Raw Data'!I$2:I$250,$B16)</f>
        <v>2</v>
      </c>
      <c r="L16">
        <f>COUNTIF('Raw Data'!J$2:J$250,$B16)</f>
        <v>0</v>
      </c>
      <c r="M16">
        <f>COUNTIF('Raw Data'!K$2:K$250,$B16)</f>
        <v>0</v>
      </c>
      <c r="N16">
        <f>COUNTIF('Raw Data'!L$2:L$250,$B16)</f>
        <v>0</v>
      </c>
      <c r="O16">
        <f>COUNTIF('Raw Data'!M$2:M$250,$B16)</f>
        <v>2</v>
      </c>
      <c r="P16">
        <f>COUNTIF('Raw Data'!N$2:N$250,$B16)</f>
        <v>0</v>
      </c>
      <c r="Q16">
        <f>COUNTIF('Raw Data'!O$2:O$250,$B16)</f>
        <v>0</v>
      </c>
      <c r="R16">
        <f>COUNTIF('Raw Data'!P$2:P$170,$B16)</f>
        <v>0</v>
      </c>
      <c r="S16">
        <f>COUNTIF('Raw Data'!Q$2:Q$250,$B16)</f>
        <v>0</v>
      </c>
      <c r="T16">
        <f>COUNTIF('Raw Data'!R$2:R$250,$B16)</f>
        <v>0</v>
      </c>
      <c r="U16">
        <f>COUNTIF('Raw Data'!S$2:S$250,$B16)</f>
        <v>0</v>
      </c>
      <c r="V16">
        <f>COUNTIF('Raw Data'!T$2:T$250,$B16)</f>
        <v>0</v>
      </c>
      <c r="W16">
        <f>COUNTIF('Raw Data'!U$2:U$250,$B16)</f>
        <v>0</v>
      </c>
      <c r="X16">
        <f>COUNTIF('Raw Data'!V$2:V$250,$B16)</f>
        <v>0</v>
      </c>
      <c r="Y16">
        <f>COUNTIF('Raw Data'!W$2:W$250,$B16)</f>
        <v>0</v>
      </c>
      <c r="Z16">
        <f>COUNTIF('Raw Data'!X$2:X$250,$B16)</f>
        <v>0</v>
      </c>
      <c r="AA16">
        <f>COUNTIF('Raw Data'!Y$2:Y$250,$B16)</f>
        <v>0</v>
      </c>
      <c r="AB16">
        <f>COUNTIF('Raw Data'!Z$2:Z$250,$B16)</f>
        <v>0</v>
      </c>
      <c r="AC16">
        <f>COUNTIF('Raw Data'!AA$2:AA$250,$B16)</f>
        <v>0</v>
      </c>
      <c r="AD16">
        <f>COUNTIF('Raw Data'!AB$2:AB$250,$B16)</f>
        <v>0</v>
      </c>
      <c r="AE16">
        <f>COUNTIF('Raw Data'!AC$2:AC$250,$B16)</f>
        <v>1</v>
      </c>
      <c r="AF16">
        <f>COUNTIF('Raw Data'!AD$2:AD$250,$B16)</f>
        <v>0</v>
      </c>
    </row>
    <row r="17" spans="1:32" ht="12.75">
      <c r="A17" t="s">
        <v>38</v>
      </c>
      <c r="B17" s="3">
        <f t="shared" si="0"/>
        <v>16</v>
      </c>
      <c r="C17">
        <f>COUNTIF('Raw Data'!A$2:A$250,$B17)</f>
        <v>0</v>
      </c>
      <c r="D17">
        <f>COUNTIF('Raw Data'!B$2:B$250,$B17)</f>
        <v>2</v>
      </c>
      <c r="E17">
        <f>COUNTIF('Raw Data'!C$2:C$250,$B17)</f>
        <v>0</v>
      </c>
      <c r="F17">
        <f>COUNTIF('Raw Data'!D$2:D$250,$B17)</f>
        <v>2</v>
      </c>
      <c r="G17">
        <f>COUNTIF('Raw Data'!E$2:E$250,$B17)</f>
        <v>1</v>
      </c>
      <c r="H17">
        <f>COUNTIF('Raw Data'!F$2:F$250,$B17)</f>
        <v>0</v>
      </c>
      <c r="I17">
        <f>COUNTIF('Raw Data'!G$2:G$250,$B17)</f>
        <v>0</v>
      </c>
      <c r="J17">
        <f>COUNTIF('Raw Data'!H$2:H$250,$B17)</f>
        <v>0</v>
      </c>
      <c r="K17">
        <f>COUNTIF('Raw Data'!I$2:I$250,$B17)</f>
        <v>0</v>
      </c>
      <c r="L17">
        <f>COUNTIF('Raw Data'!J$2:J$250,$B17)</f>
        <v>0</v>
      </c>
      <c r="M17">
        <f>COUNTIF('Raw Data'!K$2:K$250,$B17)</f>
        <v>0</v>
      </c>
      <c r="N17">
        <f>COUNTIF('Raw Data'!L$2:L$250,$B17)</f>
        <v>0</v>
      </c>
      <c r="O17">
        <f>COUNTIF('Raw Data'!M$2:M$250,$B17)</f>
        <v>0</v>
      </c>
      <c r="P17">
        <f>COUNTIF('Raw Data'!N$2:N$250,$B17)</f>
        <v>0</v>
      </c>
      <c r="Q17">
        <f>COUNTIF('Raw Data'!O$2:O$250,$B17)</f>
        <v>0</v>
      </c>
      <c r="R17">
        <f>COUNTIF('Raw Data'!P$2:P$170,$B17)</f>
        <v>0</v>
      </c>
      <c r="S17">
        <f>COUNTIF('Raw Data'!Q$2:Q$250,$B17)</f>
        <v>0</v>
      </c>
      <c r="T17">
        <f>COUNTIF('Raw Data'!R$2:R$250,$B17)</f>
        <v>0</v>
      </c>
      <c r="U17">
        <f>COUNTIF('Raw Data'!S$2:S$250,$B17)</f>
        <v>0</v>
      </c>
      <c r="V17">
        <f>COUNTIF('Raw Data'!T$2:T$250,$B17)</f>
        <v>0</v>
      </c>
      <c r="W17">
        <f>COUNTIF('Raw Data'!U$2:U$250,$B17)</f>
        <v>0</v>
      </c>
      <c r="X17">
        <f>COUNTIF('Raw Data'!V$2:V$250,$B17)</f>
        <v>0</v>
      </c>
      <c r="Y17">
        <f>COUNTIF('Raw Data'!W$2:W$250,$B17)</f>
        <v>0</v>
      </c>
      <c r="Z17">
        <f>COUNTIF('Raw Data'!X$2:X$250,$B17)</f>
        <v>5</v>
      </c>
      <c r="AA17">
        <f>COUNTIF('Raw Data'!Y$2:Y$250,$B17)</f>
        <v>0</v>
      </c>
      <c r="AB17">
        <f>COUNTIF('Raw Data'!Z$2:Z$250,$B17)</f>
        <v>0</v>
      </c>
      <c r="AC17">
        <f>COUNTIF('Raw Data'!AA$2:AA$250,$B17)</f>
        <v>0</v>
      </c>
      <c r="AD17">
        <f>COUNTIF('Raw Data'!AB$2:AB$250,$B17)</f>
        <v>0</v>
      </c>
      <c r="AE17">
        <f>COUNTIF('Raw Data'!AC$2:AC$250,$B17)</f>
        <v>0</v>
      </c>
      <c r="AF17">
        <f>COUNTIF('Raw Data'!AD$2:AD$250,$B17)</f>
        <v>0</v>
      </c>
    </row>
    <row r="18" spans="1:32" ht="12.75">
      <c r="A18" t="s">
        <v>38</v>
      </c>
      <c r="B18" s="3">
        <f t="shared" si="0"/>
        <v>17</v>
      </c>
      <c r="C18">
        <f>COUNTIF('Raw Data'!A$2:A$250,$B18)</f>
        <v>0</v>
      </c>
      <c r="D18">
        <f>COUNTIF('Raw Data'!B$2:B$250,$B18)</f>
        <v>3</v>
      </c>
      <c r="E18">
        <f>COUNTIF('Raw Data'!C$2:C$250,$B18)</f>
        <v>0</v>
      </c>
      <c r="F18">
        <f>COUNTIF('Raw Data'!D$2:D$250,$B18)</f>
        <v>0</v>
      </c>
      <c r="G18">
        <f>COUNTIF('Raw Data'!E$2:E$250,$B18)</f>
        <v>1</v>
      </c>
      <c r="H18">
        <f>COUNTIF('Raw Data'!F$2:F$250,$B18)</f>
        <v>0</v>
      </c>
      <c r="I18">
        <f>COUNTIF('Raw Data'!G$2:G$250,$B18)</f>
        <v>0</v>
      </c>
      <c r="J18">
        <f>COUNTIF('Raw Data'!H$2:H$250,$B18)</f>
        <v>0</v>
      </c>
      <c r="K18">
        <f>COUNTIF('Raw Data'!I$2:I$250,$B18)</f>
        <v>0</v>
      </c>
      <c r="L18">
        <f>COUNTIF('Raw Data'!J$2:J$250,$B18)</f>
        <v>0</v>
      </c>
      <c r="M18">
        <f>COUNTIF('Raw Data'!K$2:K$250,$B18)</f>
        <v>0</v>
      </c>
      <c r="N18">
        <f>COUNTIF('Raw Data'!L$2:L$250,$B18)</f>
        <v>0</v>
      </c>
      <c r="O18">
        <f>COUNTIF('Raw Data'!M$2:M$250,$B18)</f>
        <v>0</v>
      </c>
      <c r="P18">
        <f>COUNTIF('Raw Data'!N$2:N$250,$B18)</f>
        <v>0</v>
      </c>
      <c r="Q18">
        <f>COUNTIF('Raw Data'!O$2:O$250,$B18)</f>
        <v>0</v>
      </c>
      <c r="R18">
        <f>COUNTIF('Raw Data'!P$2:P$170,$B18)</f>
        <v>0</v>
      </c>
      <c r="S18">
        <f>COUNTIF('Raw Data'!Q$2:Q$250,$B18)</f>
        <v>0</v>
      </c>
      <c r="T18">
        <f>COUNTIF('Raw Data'!R$2:R$250,$B18)</f>
        <v>0</v>
      </c>
      <c r="U18">
        <f>COUNTIF('Raw Data'!S$2:S$250,$B18)</f>
        <v>0</v>
      </c>
      <c r="V18">
        <f>COUNTIF('Raw Data'!T$2:T$250,$B18)</f>
        <v>0</v>
      </c>
      <c r="W18">
        <f>COUNTIF('Raw Data'!U$2:U$250,$B18)</f>
        <v>0</v>
      </c>
      <c r="X18">
        <f>COUNTIF('Raw Data'!V$2:V$250,$B18)</f>
        <v>0</v>
      </c>
      <c r="Y18">
        <f>COUNTIF('Raw Data'!W$2:W$250,$B18)</f>
        <v>0</v>
      </c>
      <c r="Z18">
        <f>COUNTIF('Raw Data'!X$2:X$250,$B18)</f>
        <v>4</v>
      </c>
      <c r="AA18">
        <f>COUNTIF('Raw Data'!Y$2:Y$250,$B18)</f>
        <v>0</v>
      </c>
      <c r="AB18">
        <f>COUNTIF('Raw Data'!Z$2:Z$250,$B18)</f>
        <v>1</v>
      </c>
      <c r="AC18">
        <f>COUNTIF('Raw Data'!AA$2:AA$250,$B18)</f>
        <v>0</v>
      </c>
      <c r="AD18">
        <f>COUNTIF('Raw Data'!AB$2:AB$250,$B18)</f>
        <v>0</v>
      </c>
      <c r="AE18">
        <f>COUNTIF('Raw Data'!AC$2:AC$250,$B18)</f>
        <v>0</v>
      </c>
      <c r="AF18">
        <f>COUNTIF('Raw Data'!AD$2:AD$250,$B18)</f>
        <v>0</v>
      </c>
    </row>
    <row r="19" spans="1:32" ht="12.75">
      <c r="A19" t="s">
        <v>38</v>
      </c>
      <c r="B19" s="3">
        <f t="shared" si="0"/>
        <v>18</v>
      </c>
      <c r="C19">
        <f>COUNTIF('Raw Data'!A$2:A$250,$B19)</f>
        <v>0</v>
      </c>
      <c r="D19">
        <f>COUNTIF('Raw Data'!B$2:B$250,$B19)</f>
        <v>3</v>
      </c>
      <c r="E19">
        <f>COUNTIF('Raw Data'!C$2:C$250,$B19)</f>
        <v>0</v>
      </c>
      <c r="F19">
        <f>COUNTIF('Raw Data'!D$2:D$250,$B19)</f>
        <v>0</v>
      </c>
      <c r="G19">
        <f>COUNTIF('Raw Data'!E$2:E$250,$B19)</f>
        <v>1</v>
      </c>
      <c r="H19">
        <f>COUNTIF('Raw Data'!F$2:F$250,$B19)</f>
        <v>0</v>
      </c>
      <c r="I19">
        <f>COUNTIF('Raw Data'!G$2:G$250,$B19)</f>
        <v>0</v>
      </c>
      <c r="J19">
        <f>COUNTIF('Raw Data'!H$2:H$250,$B19)</f>
        <v>0</v>
      </c>
      <c r="K19">
        <f>COUNTIF('Raw Data'!I$2:I$250,$B19)</f>
        <v>0</v>
      </c>
      <c r="L19">
        <f>COUNTIF('Raw Data'!J$2:J$250,$B19)</f>
        <v>0</v>
      </c>
      <c r="M19">
        <f>COUNTIF('Raw Data'!K$2:K$250,$B19)</f>
        <v>0</v>
      </c>
      <c r="N19">
        <f>COUNTIF('Raw Data'!L$2:L$250,$B19)</f>
        <v>0</v>
      </c>
      <c r="O19">
        <f>COUNTIF('Raw Data'!M$2:M$250,$B19)</f>
        <v>0</v>
      </c>
      <c r="P19">
        <f>COUNTIF('Raw Data'!N$2:N$250,$B19)</f>
        <v>0</v>
      </c>
      <c r="Q19">
        <f>COUNTIF('Raw Data'!O$2:O$250,$B19)</f>
        <v>0</v>
      </c>
      <c r="R19">
        <f>COUNTIF('Raw Data'!P$2:P$170,$B19)</f>
        <v>0</v>
      </c>
      <c r="S19">
        <f>COUNTIF('Raw Data'!Q$2:Q$250,$B19)</f>
        <v>0</v>
      </c>
      <c r="T19">
        <f>COUNTIF('Raw Data'!R$2:R$250,$B19)</f>
        <v>0</v>
      </c>
      <c r="U19">
        <f>COUNTIF('Raw Data'!S$2:S$250,$B19)</f>
        <v>0</v>
      </c>
      <c r="V19">
        <f>COUNTIF('Raw Data'!T$2:T$250,$B19)</f>
        <v>0</v>
      </c>
      <c r="W19">
        <f>COUNTIF('Raw Data'!U$2:U$250,$B19)</f>
        <v>0</v>
      </c>
      <c r="X19">
        <f>COUNTIF('Raw Data'!V$2:V$250,$B19)</f>
        <v>0</v>
      </c>
      <c r="Y19">
        <f>COUNTIF('Raw Data'!W$2:W$250,$B19)</f>
        <v>0</v>
      </c>
      <c r="Z19">
        <f>COUNTIF('Raw Data'!X$2:X$250,$B19)</f>
        <v>4</v>
      </c>
      <c r="AA19">
        <f>COUNTIF('Raw Data'!Y$2:Y$250,$B19)</f>
        <v>0</v>
      </c>
      <c r="AB19">
        <f>COUNTIF('Raw Data'!Z$2:Z$250,$B19)</f>
        <v>1</v>
      </c>
      <c r="AC19">
        <f>COUNTIF('Raw Data'!AA$2:AA$250,$B19)</f>
        <v>0</v>
      </c>
      <c r="AD19">
        <f>COUNTIF('Raw Data'!AB$2:AB$250,$B19)</f>
        <v>0</v>
      </c>
      <c r="AE19">
        <f>COUNTIF('Raw Data'!AC$2:AC$250,$B19)</f>
        <v>0</v>
      </c>
      <c r="AF19">
        <f>COUNTIF('Raw Data'!AD$2:AD$250,$B19)</f>
        <v>0</v>
      </c>
    </row>
    <row r="20" spans="1:32" ht="12.75">
      <c r="A20" t="s">
        <v>38</v>
      </c>
      <c r="B20" s="3">
        <f t="shared" si="0"/>
        <v>19</v>
      </c>
      <c r="C20">
        <f>COUNTIF('Raw Data'!A$2:A$250,$B20)</f>
        <v>0</v>
      </c>
      <c r="D20">
        <f>COUNTIF('Raw Data'!B$2:B$250,$B20)</f>
        <v>0</v>
      </c>
      <c r="E20">
        <f>COUNTIF('Raw Data'!C$2:C$250,$B20)</f>
        <v>0</v>
      </c>
      <c r="F20">
        <f>COUNTIF('Raw Data'!D$2:D$250,$B20)</f>
        <v>0</v>
      </c>
      <c r="G20">
        <f>COUNTIF('Raw Data'!E$2:E$250,$B20)</f>
        <v>0</v>
      </c>
      <c r="H20">
        <f>COUNTIF('Raw Data'!F$2:F$250,$B20)</f>
        <v>1</v>
      </c>
      <c r="I20">
        <f>COUNTIF('Raw Data'!G$2:G$250,$B20)</f>
        <v>0</v>
      </c>
      <c r="J20">
        <f>COUNTIF('Raw Data'!H$2:H$250,$B20)</f>
        <v>0</v>
      </c>
      <c r="K20">
        <f>COUNTIF('Raw Data'!I$2:I$250,$B20)</f>
        <v>0</v>
      </c>
      <c r="L20">
        <f>COUNTIF('Raw Data'!J$2:J$250,$B20)</f>
        <v>0</v>
      </c>
      <c r="M20">
        <f>COUNTIF('Raw Data'!K$2:K$250,$B20)</f>
        <v>0</v>
      </c>
      <c r="N20">
        <f>COUNTIF('Raw Data'!L$2:L$250,$B20)</f>
        <v>0</v>
      </c>
      <c r="O20">
        <f>COUNTIF('Raw Data'!M$2:M$250,$B20)</f>
        <v>0</v>
      </c>
      <c r="P20">
        <f>COUNTIF('Raw Data'!N$2:N$250,$B20)</f>
        <v>3</v>
      </c>
      <c r="Q20">
        <f>COUNTIF('Raw Data'!O$2:O$250,$B20)</f>
        <v>1</v>
      </c>
      <c r="R20">
        <f>COUNTIF('Raw Data'!P$2:P$170,$B20)</f>
        <v>0</v>
      </c>
      <c r="S20">
        <f>COUNTIF('Raw Data'!Q$2:Q$250,$B20)</f>
        <v>0</v>
      </c>
      <c r="T20">
        <f>COUNTIF('Raw Data'!R$2:R$250,$B20)</f>
        <v>0</v>
      </c>
      <c r="U20">
        <f>COUNTIF('Raw Data'!S$2:S$250,$B20)</f>
        <v>0</v>
      </c>
      <c r="V20">
        <f>COUNTIF('Raw Data'!T$2:T$250,$B20)</f>
        <v>0</v>
      </c>
      <c r="W20">
        <f>COUNTIF('Raw Data'!U$2:U$250,$B20)</f>
        <v>0</v>
      </c>
      <c r="X20">
        <f>COUNTIF('Raw Data'!V$2:V$250,$B20)</f>
        <v>0</v>
      </c>
      <c r="Y20">
        <f>COUNTIF('Raw Data'!W$2:W$250,$B20)</f>
        <v>0</v>
      </c>
      <c r="Z20">
        <f>COUNTIF('Raw Data'!X$2:X$250,$B20)</f>
        <v>0</v>
      </c>
      <c r="AA20">
        <f>COUNTIF('Raw Data'!Y$2:Y$250,$B20)</f>
        <v>0</v>
      </c>
      <c r="AB20">
        <f>COUNTIF('Raw Data'!Z$2:Z$250,$B20)</f>
        <v>1</v>
      </c>
      <c r="AC20">
        <f>COUNTIF('Raw Data'!AA$2:AA$250,$B20)</f>
        <v>0</v>
      </c>
      <c r="AD20">
        <f>COUNTIF('Raw Data'!AB$2:AB$250,$B20)</f>
        <v>0</v>
      </c>
      <c r="AE20">
        <f>COUNTIF('Raw Data'!AC$2:AC$250,$B20)</f>
        <v>1</v>
      </c>
      <c r="AF20">
        <f>COUNTIF('Raw Data'!AD$2:AD$250,$B20)</f>
        <v>1</v>
      </c>
    </row>
    <row r="21" spans="1:32" ht="12.75">
      <c r="A21" t="s">
        <v>38</v>
      </c>
      <c r="B21" s="3">
        <f t="shared" si="0"/>
        <v>20</v>
      </c>
      <c r="C21">
        <f>COUNTIF('Raw Data'!A$2:A$250,$B21)</f>
        <v>0</v>
      </c>
      <c r="D21">
        <f>COUNTIF('Raw Data'!B$2:B$250,$B21)</f>
        <v>0</v>
      </c>
      <c r="E21">
        <f>COUNTIF('Raw Data'!C$2:C$250,$B21)</f>
        <v>0</v>
      </c>
      <c r="F21">
        <f>COUNTIF('Raw Data'!D$2:D$250,$B21)</f>
        <v>0</v>
      </c>
      <c r="G21">
        <f>COUNTIF('Raw Data'!E$2:E$250,$B21)</f>
        <v>0</v>
      </c>
      <c r="H21">
        <f>COUNTIF('Raw Data'!F$2:F$250,$B21)</f>
        <v>0</v>
      </c>
      <c r="I21">
        <f>COUNTIF('Raw Data'!G$2:G$250,$B21)</f>
        <v>0</v>
      </c>
      <c r="J21">
        <f>COUNTIF('Raw Data'!H$2:H$250,$B21)</f>
        <v>0</v>
      </c>
      <c r="K21">
        <f>COUNTIF('Raw Data'!I$2:I$250,$B21)</f>
        <v>0</v>
      </c>
      <c r="L21">
        <f>COUNTIF('Raw Data'!J$2:J$250,$B21)</f>
        <v>0</v>
      </c>
      <c r="M21">
        <f>COUNTIF('Raw Data'!K$2:K$250,$B21)</f>
        <v>0</v>
      </c>
      <c r="N21">
        <f>COUNTIF('Raw Data'!L$2:L$250,$B21)</f>
        <v>0</v>
      </c>
      <c r="O21">
        <f>COUNTIF('Raw Data'!M$2:M$250,$B21)</f>
        <v>0</v>
      </c>
      <c r="P21">
        <f>COUNTIF('Raw Data'!N$2:N$250,$B21)</f>
        <v>0</v>
      </c>
      <c r="Q21">
        <f>COUNTIF('Raw Data'!O$2:O$250,$B21)</f>
        <v>1</v>
      </c>
      <c r="R21">
        <f>COUNTIF('Raw Data'!P$2:P$170,$B21)</f>
        <v>0</v>
      </c>
      <c r="S21">
        <f>COUNTIF('Raw Data'!Q$2:Q$250,$B21)</f>
        <v>0</v>
      </c>
      <c r="T21">
        <f>COUNTIF('Raw Data'!R$2:R$250,$B21)</f>
        <v>0</v>
      </c>
      <c r="U21">
        <f>COUNTIF('Raw Data'!S$2:S$250,$B21)</f>
        <v>0</v>
      </c>
      <c r="V21">
        <f>COUNTIF('Raw Data'!T$2:T$250,$B21)</f>
        <v>0</v>
      </c>
      <c r="W21">
        <f>COUNTIF('Raw Data'!U$2:U$250,$B21)</f>
        <v>0</v>
      </c>
      <c r="X21">
        <f>COUNTIF('Raw Data'!V$2:V$250,$B21)</f>
        <v>0</v>
      </c>
      <c r="Y21">
        <f>COUNTIF('Raw Data'!W$2:W$250,$B21)</f>
        <v>0</v>
      </c>
      <c r="Z21">
        <f>COUNTIF('Raw Data'!X$2:X$250,$B21)</f>
        <v>0</v>
      </c>
      <c r="AA21">
        <f>COUNTIF('Raw Data'!Y$2:Y$250,$B21)</f>
        <v>0</v>
      </c>
      <c r="AB21">
        <f>COUNTIF('Raw Data'!Z$2:Z$250,$B21)</f>
        <v>0</v>
      </c>
      <c r="AC21">
        <f>COUNTIF('Raw Data'!AA$2:AA$250,$B21)</f>
        <v>6</v>
      </c>
      <c r="AD21">
        <f>COUNTIF('Raw Data'!AB$2:AB$250,$B21)</f>
        <v>0</v>
      </c>
      <c r="AE21">
        <f>COUNTIF('Raw Data'!AC$2:AC$250,$B21)</f>
        <v>0</v>
      </c>
      <c r="AF21">
        <f>COUNTIF('Raw Data'!AD$2:AD$250,$B21)</f>
        <v>0</v>
      </c>
    </row>
    <row r="22" spans="1:32" ht="12.75">
      <c r="A22" t="s">
        <v>38</v>
      </c>
      <c r="B22" s="3">
        <f t="shared" si="0"/>
        <v>21</v>
      </c>
      <c r="C22">
        <f>COUNTIF('Raw Data'!A$2:A$250,$B22)</f>
        <v>0</v>
      </c>
      <c r="D22">
        <f>COUNTIF('Raw Data'!B$2:B$250,$B22)</f>
        <v>0</v>
      </c>
      <c r="E22">
        <f>COUNTIF('Raw Data'!C$2:C$250,$B22)</f>
        <v>0</v>
      </c>
      <c r="F22">
        <f>COUNTIF('Raw Data'!D$2:D$250,$B22)</f>
        <v>0</v>
      </c>
      <c r="G22">
        <f>COUNTIF('Raw Data'!E$2:E$250,$B22)</f>
        <v>0</v>
      </c>
      <c r="H22">
        <f>COUNTIF('Raw Data'!F$2:F$250,$B22)</f>
        <v>0</v>
      </c>
      <c r="I22">
        <f>COUNTIF('Raw Data'!G$2:G$250,$B22)</f>
        <v>0</v>
      </c>
      <c r="J22">
        <f>COUNTIF('Raw Data'!H$2:H$250,$B22)</f>
        <v>0</v>
      </c>
      <c r="K22">
        <f>COUNTIF('Raw Data'!I$2:I$250,$B22)</f>
        <v>0</v>
      </c>
      <c r="L22">
        <f>COUNTIF('Raw Data'!J$2:J$250,$B22)</f>
        <v>0</v>
      </c>
      <c r="M22">
        <f>COUNTIF('Raw Data'!K$2:K$250,$B22)</f>
        <v>0</v>
      </c>
      <c r="N22">
        <f>COUNTIF('Raw Data'!L$2:L$250,$B22)</f>
        <v>1</v>
      </c>
      <c r="O22">
        <f>COUNTIF('Raw Data'!M$2:M$250,$B22)</f>
        <v>0</v>
      </c>
      <c r="P22">
        <f>COUNTIF('Raw Data'!N$2:N$250,$B22)</f>
        <v>0</v>
      </c>
      <c r="Q22">
        <f>COUNTIF('Raw Data'!O$2:O$250,$B22)</f>
        <v>2</v>
      </c>
      <c r="R22">
        <f>COUNTIF('Raw Data'!P$2:P$170,$B22)</f>
        <v>0</v>
      </c>
      <c r="S22">
        <f>COUNTIF('Raw Data'!Q$2:Q$250,$B22)</f>
        <v>0</v>
      </c>
      <c r="T22">
        <f>COUNTIF('Raw Data'!R$2:R$250,$B22)</f>
        <v>0</v>
      </c>
      <c r="U22">
        <f>COUNTIF('Raw Data'!S$2:S$250,$B22)</f>
        <v>0</v>
      </c>
      <c r="V22">
        <f>COUNTIF('Raw Data'!T$2:T$250,$B22)</f>
        <v>0</v>
      </c>
      <c r="W22">
        <f>COUNTIF('Raw Data'!U$2:U$250,$B22)</f>
        <v>0</v>
      </c>
      <c r="X22">
        <f>COUNTIF('Raw Data'!V$2:V$250,$B22)</f>
        <v>0</v>
      </c>
      <c r="Y22">
        <f>COUNTIF('Raw Data'!W$2:W$250,$B22)</f>
        <v>0</v>
      </c>
      <c r="Z22">
        <f>COUNTIF('Raw Data'!X$2:X$250,$B22)</f>
        <v>0</v>
      </c>
      <c r="AA22">
        <f>COUNTIF('Raw Data'!Y$2:Y$250,$B22)</f>
        <v>0</v>
      </c>
      <c r="AB22">
        <f>COUNTIF('Raw Data'!Z$2:Z$250,$B22)</f>
        <v>0</v>
      </c>
      <c r="AC22">
        <f>COUNTIF('Raw Data'!AA$2:AA$250,$B22)</f>
        <v>0</v>
      </c>
      <c r="AD22">
        <f>COUNTIF('Raw Data'!AB$2:AB$250,$B22)</f>
        <v>0</v>
      </c>
      <c r="AE22">
        <f>COUNTIF('Raw Data'!AC$2:AC$250,$B22)</f>
        <v>0</v>
      </c>
      <c r="AF22">
        <f>COUNTIF('Raw Data'!AD$2:AD$250,$B22)</f>
        <v>2</v>
      </c>
    </row>
    <row r="23" spans="1:32" ht="12.75">
      <c r="A23" t="s">
        <v>38</v>
      </c>
      <c r="B23" s="3">
        <f t="shared" si="0"/>
        <v>22</v>
      </c>
      <c r="C23">
        <f>COUNTIF('Raw Data'!A$2:A$250,$B23)</f>
        <v>0</v>
      </c>
      <c r="D23">
        <f>COUNTIF('Raw Data'!B$2:B$250,$B23)</f>
        <v>0</v>
      </c>
      <c r="E23">
        <f>COUNTIF('Raw Data'!C$2:C$250,$B23)</f>
        <v>0</v>
      </c>
      <c r="F23">
        <f>COUNTIF('Raw Data'!D$2:D$250,$B23)</f>
        <v>0</v>
      </c>
      <c r="G23">
        <f>COUNTIF('Raw Data'!E$2:E$250,$B23)</f>
        <v>0</v>
      </c>
      <c r="H23">
        <f>COUNTIF('Raw Data'!F$2:F$250,$B23)</f>
        <v>0</v>
      </c>
      <c r="I23">
        <f>COUNTIF('Raw Data'!G$2:G$250,$B23)</f>
        <v>5</v>
      </c>
      <c r="J23">
        <f>COUNTIF('Raw Data'!H$2:H$250,$B23)</f>
        <v>0</v>
      </c>
      <c r="K23">
        <f>COUNTIF('Raw Data'!I$2:I$250,$B23)</f>
        <v>0</v>
      </c>
      <c r="L23">
        <f>COUNTIF('Raw Data'!J$2:J$250,$B23)</f>
        <v>0</v>
      </c>
      <c r="M23">
        <f>COUNTIF('Raw Data'!K$2:K$250,$B23)</f>
        <v>1</v>
      </c>
      <c r="N23">
        <f>COUNTIF('Raw Data'!L$2:L$250,$B23)</f>
        <v>0</v>
      </c>
      <c r="O23">
        <f>COUNTIF('Raw Data'!M$2:M$250,$B23)</f>
        <v>0</v>
      </c>
      <c r="P23">
        <f>COUNTIF('Raw Data'!N$2:N$250,$B23)</f>
        <v>0</v>
      </c>
      <c r="Q23">
        <f>COUNTIF('Raw Data'!O$2:O$250,$B23)</f>
        <v>0</v>
      </c>
      <c r="R23">
        <f>COUNTIF('Raw Data'!P$2:P$170,$B23)</f>
        <v>0</v>
      </c>
      <c r="S23">
        <f>COUNTIF('Raw Data'!Q$2:Q$250,$B23)</f>
        <v>0</v>
      </c>
      <c r="T23">
        <f>COUNTIF('Raw Data'!R$2:R$250,$B23)</f>
        <v>0</v>
      </c>
      <c r="U23">
        <f>COUNTIF('Raw Data'!S$2:S$250,$B23)</f>
        <v>0</v>
      </c>
      <c r="V23">
        <f>COUNTIF('Raw Data'!T$2:T$250,$B23)</f>
        <v>0</v>
      </c>
      <c r="W23">
        <f>COUNTIF('Raw Data'!U$2:U$250,$B23)</f>
        <v>0</v>
      </c>
      <c r="X23">
        <f>COUNTIF('Raw Data'!V$2:V$250,$B23)</f>
        <v>1</v>
      </c>
      <c r="Y23">
        <f>COUNTIF('Raw Data'!W$2:W$250,$B23)</f>
        <v>0</v>
      </c>
      <c r="Z23">
        <f>COUNTIF('Raw Data'!X$2:X$250,$B23)</f>
        <v>0</v>
      </c>
      <c r="AA23">
        <f>COUNTIF('Raw Data'!Y$2:Y$250,$B23)</f>
        <v>0</v>
      </c>
      <c r="AB23">
        <f>COUNTIF('Raw Data'!Z$2:Z$250,$B23)</f>
        <v>1</v>
      </c>
      <c r="AC23">
        <f>COUNTIF('Raw Data'!AA$2:AA$250,$B23)</f>
        <v>0</v>
      </c>
      <c r="AD23">
        <f>COUNTIF('Raw Data'!AB$2:AB$250,$B23)</f>
        <v>0</v>
      </c>
      <c r="AE23">
        <f>COUNTIF('Raw Data'!AC$2:AC$250,$B23)</f>
        <v>0</v>
      </c>
      <c r="AF23">
        <f>COUNTIF('Raw Data'!AD$2:AD$250,$B23)</f>
        <v>0</v>
      </c>
    </row>
    <row r="24" spans="1:32" ht="12.75">
      <c r="A24" t="s">
        <v>38</v>
      </c>
      <c r="B24" s="3">
        <f t="shared" si="0"/>
        <v>23</v>
      </c>
      <c r="C24">
        <f>COUNTIF('Raw Data'!A$2:A$250,$B24)</f>
        <v>0</v>
      </c>
      <c r="D24">
        <f>COUNTIF('Raw Data'!B$2:B$250,$B24)</f>
        <v>0</v>
      </c>
      <c r="E24">
        <f>COUNTIF('Raw Data'!C$2:C$250,$B24)</f>
        <v>0</v>
      </c>
      <c r="F24">
        <f>COUNTIF('Raw Data'!D$2:D$250,$B24)</f>
        <v>0</v>
      </c>
      <c r="G24">
        <f>COUNTIF('Raw Data'!E$2:E$250,$B24)</f>
        <v>0</v>
      </c>
      <c r="H24">
        <f>COUNTIF('Raw Data'!F$2:F$250,$B24)</f>
        <v>0</v>
      </c>
      <c r="I24">
        <f>COUNTIF('Raw Data'!G$2:G$250,$B24)</f>
        <v>0</v>
      </c>
      <c r="J24">
        <f>COUNTIF('Raw Data'!H$2:H$250,$B24)</f>
        <v>0</v>
      </c>
      <c r="K24">
        <f>COUNTIF('Raw Data'!I$2:I$250,$B24)</f>
        <v>3</v>
      </c>
      <c r="L24">
        <f>COUNTIF('Raw Data'!J$2:J$250,$B24)</f>
        <v>0</v>
      </c>
      <c r="M24">
        <f>COUNTIF('Raw Data'!K$2:K$250,$B24)</f>
        <v>0</v>
      </c>
      <c r="N24">
        <f>COUNTIF('Raw Data'!L$2:L$250,$B24)</f>
        <v>0</v>
      </c>
      <c r="O24">
        <f>COUNTIF('Raw Data'!M$2:M$250,$B24)</f>
        <v>0</v>
      </c>
      <c r="P24">
        <f>COUNTIF('Raw Data'!N$2:N$250,$B24)</f>
        <v>0</v>
      </c>
      <c r="Q24">
        <f>COUNTIF('Raw Data'!O$2:O$250,$B24)</f>
        <v>0</v>
      </c>
      <c r="R24">
        <f>COUNTIF('Raw Data'!P$2:P$170,$B24)</f>
        <v>0</v>
      </c>
      <c r="S24">
        <f>COUNTIF('Raw Data'!Q$2:Q$250,$B24)</f>
        <v>0</v>
      </c>
      <c r="T24">
        <f>COUNTIF('Raw Data'!R$2:R$250,$B24)</f>
        <v>1</v>
      </c>
      <c r="U24">
        <f>COUNTIF('Raw Data'!S$2:S$250,$B24)</f>
        <v>0</v>
      </c>
      <c r="V24">
        <f>COUNTIF('Raw Data'!T$2:T$250,$B24)</f>
        <v>0</v>
      </c>
      <c r="W24">
        <f>COUNTIF('Raw Data'!U$2:U$250,$B24)</f>
        <v>0</v>
      </c>
      <c r="X24">
        <f>COUNTIF('Raw Data'!V$2:V$250,$B24)</f>
        <v>0</v>
      </c>
      <c r="Y24">
        <f>COUNTIF('Raw Data'!W$2:W$250,$B24)</f>
        <v>0</v>
      </c>
      <c r="Z24">
        <f>COUNTIF('Raw Data'!X$2:X$250,$B24)</f>
        <v>0</v>
      </c>
      <c r="AA24">
        <f>COUNTIF('Raw Data'!Y$2:Y$250,$B24)</f>
        <v>0</v>
      </c>
      <c r="AB24">
        <f>COUNTIF('Raw Data'!Z$2:Z$250,$B24)</f>
        <v>0</v>
      </c>
      <c r="AC24">
        <f>COUNTIF('Raw Data'!AA$2:AA$250,$B24)</f>
        <v>0</v>
      </c>
      <c r="AD24">
        <f>COUNTIF('Raw Data'!AB$2:AB$250,$B24)</f>
        <v>0</v>
      </c>
      <c r="AE24">
        <f>COUNTIF('Raw Data'!AC$2:AC$250,$B24)</f>
        <v>1</v>
      </c>
      <c r="AF24">
        <f>COUNTIF('Raw Data'!AD$2:AD$250,$B24)</f>
        <v>0</v>
      </c>
    </row>
    <row r="25" spans="1:32" ht="12.75">
      <c r="A25" t="s">
        <v>38</v>
      </c>
      <c r="B25" s="3">
        <f t="shared" si="0"/>
        <v>24</v>
      </c>
      <c r="C25">
        <f>COUNTIF('Raw Data'!A$2:A$250,$B25)</f>
        <v>0</v>
      </c>
      <c r="D25">
        <f>COUNTIF('Raw Data'!B$2:B$250,$B25)</f>
        <v>1</v>
      </c>
      <c r="E25">
        <f>COUNTIF('Raw Data'!C$2:C$250,$B25)</f>
        <v>0</v>
      </c>
      <c r="F25">
        <f>COUNTIF('Raw Data'!D$2:D$250,$B25)</f>
        <v>0</v>
      </c>
      <c r="G25">
        <f>COUNTIF('Raw Data'!E$2:E$250,$B25)</f>
        <v>0</v>
      </c>
      <c r="H25">
        <f>COUNTIF('Raw Data'!F$2:F$250,$B25)</f>
        <v>0</v>
      </c>
      <c r="I25">
        <f>COUNTIF('Raw Data'!G$2:G$250,$B25)</f>
        <v>0</v>
      </c>
      <c r="J25">
        <f>COUNTIF('Raw Data'!H$2:H$250,$B25)</f>
        <v>0</v>
      </c>
      <c r="K25">
        <f>COUNTIF('Raw Data'!I$2:I$250,$B25)</f>
        <v>0</v>
      </c>
      <c r="L25">
        <f>COUNTIF('Raw Data'!J$2:J$250,$B25)</f>
        <v>0</v>
      </c>
      <c r="M25">
        <f>COUNTIF('Raw Data'!K$2:K$250,$B25)</f>
        <v>0</v>
      </c>
      <c r="N25">
        <f>COUNTIF('Raw Data'!L$2:L$250,$B25)</f>
        <v>0</v>
      </c>
      <c r="O25">
        <f>COUNTIF('Raw Data'!M$2:M$250,$B25)</f>
        <v>0</v>
      </c>
      <c r="P25">
        <f>COUNTIF('Raw Data'!N$2:N$250,$B25)</f>
        <v>0</v>
      </c>
      <c r="Q25">
        <f>COUNTIF('Raw Data'!O$2:O$250,$B25)</f>
        <v>0</v>
      </c>
      <c r="R25">
        <f>COUNTIF('Raw Data'!P$2:P$170,$B25)</f>
        <v>0</v>
      </c>
      <c r="S25">
        <f>COUNTIF('Raw Data'!Q$2:Q$250,$B25)</f>
        <v>0</v>
      </c>
      <c r="T25">
        <f>COUNTIF('Raw Data'!R$2:R$250,$B25)</f>
        <v>0</v>
      </c>
      <c r="U25">
        <f>COUNTIF('Raw Data'!S$2:S$250,$B25)</f>
        <v>0</v>
      </c>
      <c r="V25">
        <f>COUNTIF('Raw Data'!T$2:T$250,$B25)</f>
        <v>0</v>
      </c>
      <c r="W25">
        <f>COUNTIF('Raw Data'!U$2:U$250,$B25)</f>
        <v>0</v>
      </c>
      <c r="X25">
        <f>COUNTIF('Raw Data'!V$2:V$250,$B25)</f>
        <v>1</v>
      </c>
      <c r="Y25">
        <f>COUNTIF('Raw Data'!W$2:W$250,$B25)</f>
        <v>0</v>
      </c>
      <c r="Z25">
        <f>COUNTIF('Raw Data'!X$2:X$250,$B25)</f>
        <v>0</v>
      </c>
      <c r="AA25">
        <f>COUNTIF('Raw Data'!Y$2:Y$250,$B25)</f>
        <v>0</v>
      </c>
      <c r="AB25">
        <f>COUNTIF('Raw Data'!Z$2:Z$250,$B25)</f>
        <v>0</v>
      </c>
      <c r="AC25">
        <f>COUNTIF('Raw Data'!AA$2:AA$250,$B25)</f>
        <v>5</v>
      </c>
      <c r="AD25">
        <f>COUNTIF('Raw Data'!AB$2:AB$250,$B25)</f>
        <v>0</v>
      </c>
      <c r="AE25">
        <f>COUNTIF('Raw Data'!AC$2:AC$250,$B25)</f>
        <v>0</v>
      </c>
      <c r="AF25">
        <f>COUNTIF('Raw Data'!AD$2:AD$250,$B25)</f>
        <v>0</v>
      </c>
    </row>
    <row r="26" spans="1:32" ht="12.75">
      <c r="A26" t="s">
        <v>38</v>
      </c>
      <c r="B26" s="3">
        <f t="shared" si="0"/>
        <v>25</v>
      </c>
      <c r="C26">
        <f>COUNTIF('Raw Data'!A$2:A$250,$B26)</f>
        <v>0</v>
      </c>
      <c r="D26">
        <f>COUNTIF('Raw Data'!B$2:B$250,$B26)</f>
        <v>0</v>
      </c>
      <c r="E26">
        <f>COUNTIF('Raw Data'!C$2:C$250,$B26)</f>
        <v>0</v>
      </c>
      <c r="F26">
        <f>COUNTIF('Raw Data'!D$2:D$250,$B26)</f>
        <v>0</v>
      </c>
      <c r="G26">
        <f>COUNTIF('Raw Data'!E$2:E$250,$B26)</f>
        <v>0</v>
      </c>
      <c r="H26">
        <f>COUNTIF('Raw Data'!F$2:F$250,$B26)</f>
        <v>0</v>
      </c>
      <c r="I26">
        <f>COUNTIF('Raw Data'!G$2:G$250,$B26)</f>
        <v>0</v>
      </c>
      <c r="J26">
        <f>COUNTIF('Raw Data'!H$2:H$250,$B26)</f>
        <v>0</v>
      </c>
      <c r="K26">
        <f>COUNTIF('Raw Data'!I$2:I$250,$B26)</f>
        <v>0</v>
      </c>
      <c r="L26">
        <f>COUNTIF('Raw Data'!J$2:J$250,$B26)</f>
        <v>0</v>
      </c>
      <c r="M26">
        <f>COUNTIF('Raw Data'!K$2:K$250,$B26)</f>
        <v>0</v>
      </c>
      <c r="N26">
        <f>COUNTIF('Raw Data'!L$2:L$250,$B26)</f>
        <v>0</v>
      </c>
      <c r="O26">
        <f>COUNTIF('Raw Data'!M$2:M$250,$B26)</f>
        <v>0</v>
      </c>
      <c r="P26">
        <f>COUNTIF('Raw Data'!N$2:N$250,$B26)</f>
        <v>0</v>
      </c>
      <c r="Q26">
        <f>COUNTIF('Raw Data'!O$2:O$250,$B26)</f>
        <v>5</v>
      </c>
      <c r="R26">
        <f>COUNTIF('Raw Data'!P$2:P$170,$B26)</f>
        <v>0</v>
      </c>
      <c r="S26">
        <f>COUNTIF('Raw Data'!Q$2:Q$250,$B26)</f>
        <v>0</v>
      </c>
      <c r="T26">
        <f>COUNTIF('Raw Data'!R$2:R$250,$B26)</f>
        <v>0</v>
      </c>
      <c r="U26">
        <f>COUNTIF('Raw Data'!S$2:S$250,$B26)</f>
        <v>0</v>
      </c>
      <c r="V26">
        <f>COUNTIF('Raw Data'!T$2:T$250,$B26)</f>
        <v>0</v>
      </c>
      <c r="W26">
        <f>COUNTIF('Raw Data'!U$2:U$250,$B26)</f>
        <v>0</v>
      </c>
      <c r="X26">
        <f>COUNTIF('Raw Data'!V$2:V$250,$B26)</f>
        <v>0</v>
      </c>
      <c r="Y26">
        <f>COUNTIF('Raw Data'!W$2:W$250,$B26)</f>
        <v>0</v>
      </c>
      <c r="Z26">
        <f>COUNTIF('Raw Data'!X$2:X$250,$B26)</f>
        <v>0</v>
      </c>
      <c r="AA26">
        <f>COUNTIF('Raw Data'!Y$2:Y$250,$B26)</f>
        <v>0</v>
      </c>
      <c r="AB26">
        <f>COUNTIF('Raw Data'!Z$2:Z$250,$B26)</f>
        <v>0</v>
      </c>
      <c r="AC26">
        <f>COUNTIF('Raw Data'!AA$2:AA$250,$B26)</f>
        <v>0</v>
      </c>
      <c r="AD26">
        <f>COUNTIF('Raw Data'!AB$2:AB$250,$B26)</f>
        <v>0</v>
      </c>
      <c r="AE26">
        <f>COUNTIF('Raw Data'!AC$2:AC$250,$B26)</f>
        <v>0</v>
      </c>
      <c r="AF26">
        <f>COUNTIF('Raw Data'!AD$2:AD$250,$B26)</f>
        <v>0</v>
      </c>
    </row>
    <row r="27" spans="1:32" ht="12.75">
      <c r="A27" t="s">
        <v>38</v>
      </c>
      <c r="B27" s="3">
        <f t="shared" si="0"/>
        <v>26</v>
      </c>
      <c r="C27">
        <f>COUNTIF('Raw Data'!A$2:A$250,$B27)</f>
        <v>0</v>
      </c>
      <c r="D27">
        <f>COUNTIF('Raw Data'!B$2:B$250,$B27)</f>
        <v>2</v>
      </c>
      <c r="E27">
        <f>COUNTIF('Raw Data'!C$2:C$250,$B27)</f>
        <v>0</v>
      </c>
      <c r="F27">
        <f>COUNTIF('Raw Data'!D$2:D$250,$B27)</f>
        <v>0</v>
      </c>
      <c r="G27">
        <f>COUNTIF('Raw Data'!E$2:E$250,$B27)</f>
        <v>1</v>
      </c>
      <c r="H27">
        <f>COUNTIF('Raw Data'!F$2:F$250,$B27)</f>
        <v>0</v>
      </c>
      <c r="I27">
        <f>COUNTIF('Raw Data'!G$2:G$250,$B27)</f>
        <v>0</v>
      </c>
      <c r="J27">
        <f>COUNTIF('Raw Data'!H$2:H$250,$B27)</f>
        <v>0</v>
      </c>
      <c r="K27">
        <f>COUNTIF('Raw Data'!I$2:I$250,$B27)</f>
        <v>0</v>
      </c>
      <c r="L27">
        <f>COUNTIF('Raw Data'!J$2:J$250,$B27)</f>
        <v>0</v>
      </c>
      <c r="M27">
        <f>COUNTIF('Raw Data'!K$2:K$250,$B27)</f>
        <v>0</v>
      </c>
      <c r="N27">
        <f>COUNTIF('Raw Data'!L$2:L$250,$B27)</f>
        <v>0</v>
      </c>
      <c r="O27">
        <f>COUNTIF('Raw Data'!M$2:M$250,$B27)</f>
        <v>0</v>
      </c>
      <c r="P27">
        <f>COUNTIF('Raw Data'!N$2:N$250,$B27)</f>
        <v>0</v>
      </c>
      <c r="Q27">
        <f>COUNTIF('Raw Data'!O$2:O$250,$B27)</f>
        <v>0</v>
      </c>
      <c r="R27">
        <f>COUNTIF('Raw Data'!P$2:P$170,$B27)</f>
        <v>3</v>
      </c>
      <c r="S27">
        <f>COUNTIF('Raw Data'!Q$2:Q$250,$B27)</f>
        <v>2</v>
      </c>
      <c r="T27">
        <f>COUNTIF('Raw Data'!R$2:R$250,$B27)</f>
        <v>0</v>
      </c>
      <c r="U27">
        <f>COUNTIF('Raw Data'!S$2:S$250,$B27)</f>
        <v>0</v>
      </c>
      <c r="V27">
        <f>COUNTIF('Raw Data'!T$2:T$250,$B27)</f>
        <v>0</v>
      </c>
      <c r="W27">
        <f>COUNTIF('Raw Data'!U$2:U$250,$B27)</f>
        <v>0</v>
      </c>
      <c r="X27">
        <f>COUNTIF('Raw Data'!V$2:V$250,$B27)</f>
        <v>0</v>
      </c>
      <c r="Y27">
        <f>COUNTIF('Raw Data'!W$2:W$250,$B27)</f>
        <v>0</v>
      </c>
      <c r="Z27">
        <f>COUNTIF('Raw Data'!X$2:X$250,$B27)</f>
        <v>0</v>
      </c>
      <c r="AA27">
        <f>COUNTIF('Raw Data'!Y$2:Y$250,$B27)</f>
        <v>0</v>
      </c>
      <c r="AB27">
        <f>COUNTIF('Raw Data'!Z$2:Z$250,$B27)</f>
        <v>0</v>
      </c>
      <c r="AC27">
        <f>COUNTIF('Raw Data'!AA$2:AA$250,$B27)</f>
        <v>0</v>
      </c>
      <c r="AD27">
        <f>COUNTIF('Raw Data'!AB$2:AB$250,$B27)</f>
        <v>0</v>
      </c>
      <c r="AE27">
        <f>COUNTIF('Raw Data'!AC$2:AC$250,$B27)</f>
        <v>1</v>
      </c>
      <c r="AF27">
        <f>COUNTIF('Raw Data'!AD$2:AD$250,$B27)</f>
        <v>0</v>
      </c>
    </row>
    <row r="28" spans="1:32" ht="12.75">
      <c r="A28" t="s">
        <v>38</v>
      </c>
      <c r="B28" s="3">
        <f t="shared" si="0"/>
        <v>27</v>
      </c>
      <c r="C28">
        <f>COUNTIF('Raw Data'!A$2:A$250,$B28)</f>
        <v>0</v>
      </c>
      <c r="D28">
        <f>COUNTIF('Raw Data'!B$2:B$250,$B28)</f>
        <v>2</v>
      </c>
      <c r="E28">
        <f>COUNTIF('Raw Data'!C$2:C$250,$B28)</f>
        <v>0</v>
      </c>
      <c r="F28">
        <f>COUNTIF('Raw Data'!D$2:D$250,$B28)</f>
        <v>0</v>
      </c>
      <c r="G28">
        <f>COUNTIF('Raw Data'!E$2:E$250,$B28)</f>
        <v>2</v>
      </c>
      <c r="H28">
        <f>COUNTIF('Raw Data'!F$2:F$250,$B28)</f>
        <v>0</v>
      </c>
      <c r="I28">
        <f>COUNTIF('Raw Data'!G$2:G$250,$B28)</f>
        <v>0</v>
      </c>
      <c r="J28">
        <f>COUNTIF('Raw Data'!H$2:H$250,$B28)</f>
        <v>0</v>
      </c>
      <c r="K28">
        <f>COUNTIF('Raw Data'!I$2:I$250,$B28)</f>
        <v>0</v>
      </c>
      <c r="L28">
        <f>COUNTIF('Raw Data'!J$2:J$250,$B28)</f>
        <v>0</v>
      </c>
      <c r="M28">
        <f>COUNTIF('Raw Data'!K$2:K$250,$B28)</f>
        <v>0</v>
      </c>
      <c r="N28">
        <f>COUNTIF('Raw Data'!L$2:L$250,$B28)</f>
        <v>0</v>
      </c>
      <c r="O28">
        <f>COUNTIF('Raw Data'!M$2:M$250,$B28)</f>
        <v>0</v>
      </c>
      <c r="P28">
        <f>COUNTIF('Raw Data'!N$2:N$250,$B28)</f>
        <v>0</v>
      </c>
      <c r="Q28">
        <f>COUNTIF('Raw Data'!O$2:O$250,$B28)</f>
        <v>0</v>
      </c>
      <c r="R28">
        <f>COUNTIF('Raw Data'!P$2:P$170,$B28)</f>
        <v>0</v>
      </c>
      <c r="S28">
        <f>COUNTIF('Raw Data'!Q$2:Q$250,$B28)</f>
        <v>0</v>
      </c>
      <c r="T28">
        <f>COUNTIF('Raw Data'!R$2:R$250,$B28)</f>
        <v>0</v>
      </c>
      <c r="U28">
        <f>COUNTIF('Raw Data'!S$2:S$250,$B28)</f>
        <v>0</v>
      </c>
      <c r="V28">
        <f>COUNTIF('Raw Data'!T$2:T$250,$B28)</f>
        <v>0</v>
      </c>
      <c r="W28">
        <f>COUNTIF('Raw Data'!U$2:U$250,$B28)</f>
        <v>0</v>
      </c>
      <c r="X28">
        <f>COUNTIF('Raw Data'!V$2:V$250,$B28)</f>
        <v>0</v>
      </c>
      <c r="Y28">
        <f>COUNTIF('Raw Data'!W$2:W$250,$B28)</f>
        <v>0</v>
      </c>
      <c r="Z28">
        <f>COUNTIF('Raw Data'!X$2:X$250,$B28)</f>
        <v>0</v>
      </c>
      <c r="AA28">
        <f>COUNTIF('Raw Data'!Y$2:Y$250,$B28)</f>
        <v>0</v>
      </c>
      <c r="AB28">
        <f>COUNTIF('Raw Data'!Z$2:Z$250,$B28)</f>
        <v>0</v>
      </c>
      <c r="AC28">
        <f>COUNTIF('Raw Data'!AA$2:AA$250,$B28)</f>
        <v>0</v>
      </c>
      <c r="AD28">
        <f>COUNTIF('Raw Data'!AB$2:AB$250,$B28)</f>
        <v>0</v>
      </c>
      <c r="AE28">
        <f>COUNTIF('Raw Data'!AC$2:AC$250,$B28)</f>
        <v>0</v>
      </c>
      <c r="AF28">
        <f>COUNTIF('Raw Data'!AD$2:AD$250,$B28)</f>
        <v>0</v>
      </c>
    </row>
    <row r="29" spans="1:32" ht="12.75">
      <c r="A29" t="s">
        <v>38</v>
      </c>
      <c r="B29" s="3">
        <f t="shared" si="0"/>
        <v>28</v>
      </c>
      <c r="C29">
        <f>COUNTIF('Raw Data'!A$2:A$250,$B29)</f>
        <v>0</v>
      </c>
      <c r="D29">
        <f>COUNTIF('Raw Data'!B$2:B$250,$B29)</f>
        <v>2</v>
      </c>
      <c r="E29">
        <f>COUNTIF('Raw Data'!C$2:C$250,$B29)</f>
        <v>0</v>
      </c>
      <c r="F29">
        <f>COUNTIF('Raw Data'!D$2:D$250,$B29)</f>
        <v>0</v>
      </c>
      <c r="G29">
        <f>COUNTIF('Raw Data'!E$2:E$250,$B29)</f>
        <v>0</v>
      </c>
      <c r="H29">
        <f>COUNTIF('Raw Data'!F$2:F$250,$B29)</f>
        <v>0</v>
      </c>
      <c r="I29">
        <f>COUNTIF('Raw Data'!G$2:G$250,$B29)</f>
        <v>0</v>
      </c>
      <c r="J29">
        <f>COUNTIF('Raw Data'!H$2:H$250,$B29)</f>
        <v>5</v>
      </c>
      <c r="K29">
        <f>COUNTIF('Raw Data'!I$2:I$250,$B29)</f>
        <v>0</v>
      </c>
      <c r="L29">
        <f>COUNTIF('Raw Data'!J$2:J$250,$B29)</f>
        <v>1</v>
      </c>
      <c r="M29">
        <f>COUNTIF('Raw Data'!K$2:K$250,$B29)</f>
        <v>0</v>
      </c>
      <c r="N29">
        <f>COUNTIF('Raw Data'!L$2:L$250,$B29)</f>
        <v>0</v>
      </c>
      <c r="O29">
        <f>COUNTIF('Raw Data'!M$2:M$250,$B29)</f>
        <v>0</v>
      </c>
      <c r="P29">
        <f>COUNTIF('Raw Data'!N$2:N$250,$B29)</f>
        <v>0</v>
      </c>
      <c r="Q29">
        <f>COUNTIF('Raw Data'!O$2:O$250,$B29)</f>
        <v>0</v>
      </c>
      <c r="R29">
        <f>COUNTIF('Raw Data'!P$2:P$170,$B29)</f>
        <v>0</v>
      </c>
      <c r="S29">
        <f>COUNTIF('Raw Data'!Q$2:Q$250,$B29)</f>
        <v>0</v>
      </c>
      <c r="T29">
        <f>COUNTIF('Raw Data'!R$2:R$250,$B29)</f>
        <v>0</v>
      </c>
      <c r="U29">
        <f>COUNTIF('Raw Data'!S$2:S$250,$B29)</f>
        <v>0</v>
      </c>
      <c r="V29">
        <f>COUNTIF('Raw Data'!T$2:T$250,$B29)</f>
        <v>0</v>
      </c>
      <c r="W29">
        <f>COUNTIF('Raw Data'!U$2:U$250,$B29)</f>
        <v>0</v>
      </c>
      <c r="X29">
        <f>COUNTIF('Raw Data'!V$2:V$250,$B29)</f>
        <v>0</v>
      </c>
      <c r="Y29">
        <f>COUNTIF('Raw Data'!W$2:W$250,$B29)</f>
        <v>0</v>
      </c>
      <c r="Z29">
        <f>COUNTIF('Raw Data'!X$2:X$250,$B29)</f>
        <v>0</v>
      </c>
      <c r="AA29">
        <f>COUNTIF('Raw Data'!Y$2:Y$250,$B29)</f>
        <v>0</v>
      </c>
      <c r="AB29">
        <f>COUNTIF('Raw Data'!Z$2:Z$250,$B29)</f>
        <v>0</v>
      </c>
      <c r="AC29">
        <f>COUNTIF('Raw Data'!AA$2:AA$250,$B29)</f>
        <v>0</v>
      </c>
      <c r="AD29">
        <f>COUNTIF('Raw Data'!AB$2:AB$250,$B29)</f>
        <v>0</v>
      </c>
      <c r="AE29">
        <f>COUNTIF('Raw Data'!AC$2:AC$250,$B29)</f>
        <v>0</v>
      </c>
      <c r="AF29">
        <f>COUNTIF('Raw Data'!AD$2:AD$250,$B29)</f>
        <v>0</v>
      </c>
    </row>
    <row r="30" spans="1:32" ht="12.75">
      <c r="A30" t="s">
        <v>38</v>
      </c>
      <c r="B30" s="3">
        <f t="shared" si="0"/>
        <v>29</v>
      </c>
      <c r="C30">
        <f>COUNTIF('Raw Data'!A$2:A$250,$B30)</f>
        <v>0</v>
      </c>
      <c r="D30">
        <f>COUNTIF('Raw Data'!B$2:B$250,$B30)</f>
        <v>1</v>
      </c>
      <c r="E30">
        <f>COUNTIF('Raw Data'!C$2:C$250,$B30)</f>
        <v>0</v>
      </c>
      <c r="F30">
        <f>COUNTIF('Raw Data'!D$2:D$250,$B30)</f>
        <v>0</v>
      </c>
      <c r="G30">
        <f>COUNTIF('Raw Data'!E$2:E$250,$B30)</f>
        <v>0</v>
      </c>
      <c r="H30">
        <f>COUNTIF('Raw Data'!F$2:F$250,$B30)</f>
        <v>0</v>
      </c>
      <c r="I30">
        <f>COUNTIF('Raw Data'!G$2:G$250,$B30)</f>
        <v>0</v>
      </c>
      <c r="J30">
        <f>COUNTIF('Raw Data'!H$2:H$250,$B30)</f>
        <v>0</v>
      </c>
      <c r="K30">
        <f>COUNTIF('Raw Data'!I$2:I$250,$B30)</f>
        <v>0</v>
      </c>
      <c r="L30">
        <f>COUNTIF('Raw Data'!J$2:J$250,$B30)</f>
        <v>0</v>
      </c>
      <c r="M30">
        <f>COUNTIF('Raw Data'!K$2:K$250,$B30)</f>
        <v>0</v>
      </c>
      <c r="N30">
        <f>COUNTIF('Raw Data'!L$2:L$250,$B30)</f>
        <v>0</v>
      </c>
      <c r="O30">
        <f>COUNTIF('Raw Data'!M$2:M$250,$B30)</f>
        <v>0</v>
      </c>
      <c r="P30">
        <f>COUNTIF('Raw Data'!N$2:N$250,$B30)</f>
        <v>0</v>
      </c>
      <c r="Q30">
        <f>COUNTIF('Raw Data'!O$2:O$250,$B30)</f>
        <v>0</v>
      </c>
      <c r="R30">
        <f>COUNTIF('Raw Data'!P$2:P$170,$B30)</f>
        <v>0</v>
      </c>
      <c r="S30">
        <f>COUNTIF('Raw Data'!Q$2:Q$250,$B30)</f>
        <v>0</v>
      </c>
      <c r="T30">
        <f>COUNTIF('Raw Data'!R$2:R$250,$B30)</f>
        <v>0</v>
      </c>
      <c r="U30">
        <f>COUNTIF('Raw Data'!S$2:S$250,$B30)</f>
        <v>0</v>
      </c>
      <c r="V30">
        <f>COUNTIF('Raw Data'!T$2:T$250,$B30)</f>
        <v>0</v>
      </c>
      <c r="W30">
        <f>COUNTIF('Raw Data'!U$2:U$250,$B30)</f>
        <v>0</v>
      </c>
      <c r="X30">
        <f>COUNTIF('Raw Data'!V$2:V$250,$B30)</f>
        <v>0</v>
      </c>
      <c r="Y30">
        <f>COUNTIF('Raw Data'!W$2:W$250,$B30)</f>
        <v>0</v>
      </c>
      <c r="Z30">
        <f>COUNTIF('Raw Data'!X$2:X$250,$B30)</f>
        <v>0</v>
      </c>
      <c r="AA30">
        <f>COUNTIF('Raw Data'!Y$2:Y$250,$B30)</f>
        <v>0</v>
      </c>
      <c r="AB30">
        <f>COUNTIF('Raw Data'!Z$2:Z$250,$B30)</f>
        <v>0</v>
      </c>
      <c r="AC30">
        <f>COUNTIF('Raw Data'!AA$2:AA$250,$B30)</f>
        <v>0</v>
      </c>
      <c r="AD30">
        <f>COUNTIF('Raw Data'!AB$2:AB$250,$B30)</f>
        <v>4</v>
      </c>
      <c r="AE30">
        <f>COUNTIF('Raw Data'!AC$2:AC$250,$B30)</f>
        <v>0</v>
      </c>
      <c r="AF30">
        <f>COUNTIF('Raw Data'!AD$2:AD$250,$B30)</f>
        <v>0</v>
      </c>
    </row>
    <row r="31" spans="1:32" ht="12.75">
      <c r="A31" t="s">
        <v>38</v>
      </c>
      <c r="B31" s="3">
        <f t="shared" si="0"/>
        <v>30</v>
      </c>
      <c r="C31">
        <f>COUNTIF('Raw Data'!A$2:A$250,$B31)</f>
        <v>0</v>
      </c>
      <c r="D31">
        <f>COUNTIF('Raw Data'!B$2:B$250,$B31)</f>
        <v>1</v>
      </c>
      <c r="E31">
        <f>COUNTIF('Raw Data'!C$2:C$250,$B31)</f>
        <v>0</v>
      </c>
      <c r="F31">
        <f>COUNTIF('Raw Data'!D$2:D$250,$B31)</f>
        <v>0</v>
      </c>
      <c r="G31">
        <f>COUNTIF('Raw Data'!E$2:E$250,$B31)</f>
        <v>0</v>
      </c>
      <c r="H31">
        <f>COUNTIF('Raw Data'!F$2:F$250,$B31)</f>
        <v>0</v>
      </c>
      <c r="I31">
        <f>COUNTIF('Raw Data'!G$2:G$250,$B31)</f>
        <v>0</v>
      </c>
      <c r="J31">
        <f>COUNTIF('Raw Data'!H$2:H$250,$B31)</f>
        <v>0</v>
      </c>
      <c r="K31">
        <f>COUNTIF('Raw Data'!I$2:I$250,$B31)</f>
        <v>0</v>
      </c>
      <c r="L31">
        <f>COUNTIF('Raw Data'!J$2:J$250,$B31)</f>
        <v>0</v>
      </c>
      <c r="M31">
        <f>COUNTIF('Raw Data'!K$2:K$250,$B31)</f>
        <v>0</v>
      </c>
      <c r="N31">
        <f>COUNTIF('Raw Data'!L$2:L$250,$B31)</f>
        <v>1</v>
      </c>
      <c r="O31">
        <f>COUNTIF('Raw Data'!M$2:M$250,$B31)</f>
        <v>0</v>
      </c>
      <c r="P31">
        <f>COUNTIF('Raw Data'!N$2:N$250,$B31)</f>
        <v>0</v>
      </c>
      <c r="Q31">
        <f>COUNTIF('Raw Data'!O$2:O$250,$B31)</f>
        <v>0</v>
      </c>
      <c r="R31">
        <f>COUNTIF('Raw Data'!P$2:P$170,$B31)</f>
        <v>0</v>
      </c>
      <c r="S31">
        <f>COUNTIF('Raw Data'!Q$2:Q$250,$B31)</f>
        <v>0</v>
      </c>
      <c r="T31">
        <f>COUNTIF('Raw Data'!R$2:R$250,$B31)</f>
        <v>0</v>
      </c>
      <c r="U31">
        <f>COUNTIF('Raw Data'!S$2:S$250,$B31)</f>
        <v>0</v>
      </c>
      <c r="V31">
        <f>COUNTIF('Raw Data'!T$2:T$250,$B31)</f>
        <v>0</v>
      </c>
      <c r="W31">
        <f>COUNTIF('Raw Data'!U$2:U$250,$B31)</f>
        <v>0</v>
      </c>
      <c r="X31">
        <f>COUNTIF('Raw Data'!V$2:V$250,$B31)</f>
        <v>0</v>
      </c>
      <c r="Y31">
        <f>COUNTIF('Raw Data'!W$2:W$250,$B31)</f>
        <v>0</v>
      </c>
      <c r="Z31">
        <f>COUNTIF('Raw Data'!X$2:X$250,$B31)</f>
        <v>0</v>
      </c>
      <c r="AA31">
        <f>COUNTIF('Raw Data'!Y$2:Y$250,$B31)</f>
        <v>0</v>
      </c>
      <c r="AB31">
        <f>COUNTIF('Raw Data'!Z$2:Z$250,$B31)</f>
        <v>0</v>
      </c>
      <c r="AC31">
        <f>COUNTIF('Raw Data'!AA$2:AA$250,$B31)</f>
        <v>0</v>
      </c>
      <c r="AD31">
        <f>COUNTIF('Raw Data'!AB$2:AB$250,$B31)</f>
        <v>0</v>
      </c>
      <c r="AE31">
        <f>COUNTIF('Raw Data'!AC$2:AC$250,$B31)</f>
        <v>0</v>
      </c>
      <c r="AF31">
        <f>COUNTIF('Raw Data'!AD$2:AD$250,$B31)</f>
        <v>3</v>
      </c>
    </row>
    <row r="32" spans="1:32" ht="12.75">
      <c r="A32" t="s">
        <v>38</v>
      </c>
      <c r="B32" s="3">
        <f t="shared" si="0"/>
        <v>31</v>
      </c>
      <c r="C32">
        <f>COUNTIF('Raw Data'!A$2:A$250,$B32)</f>
        <v>0</v>
      </c>
      <c r="D32">
        <f>COUNTIF('Raw Data'!B$2:B$250,$B32)</f>
        <v>0</v>
      </c>
      <c r="E32">
        <f>COUNTIF('Raw Data'!C$2:C$250,$B32)</f>
        <v>0</v>
      </c>
      <c r="F32">
        <f>COUNTIF('Raw Data'!D$2:D$250,$B32)</f>
        <v>0</v>
      </c>
      <c r="G32">
        <f>COUNTIF('Raw Data'!E$2:E$250,$B32)</f>
        <v>0</v>
      </c>
      <c r="H32">
        <f>COUNTIF('Raw Data'!F$2:F$250,$B32)</f>
        <v>0</v>
      </c>
      <c r="I32">
        <f>COUNTIF('Raw Data'!G$2:G$250,$B32)</f>
        <v>0</v>
      </c>
      <c r="J32">
        <f>COUNTIF('Raw Data'!H$2:H$250,$B32)</f>
        <v>0</v>
      </c>
      <c r="K32">
        <f>COUNTIF('Raw Data'!I$2:I$250,$B32)</f>
        <v>0</v>
      </c>
      <c r="L32">
        <f>COUNTIF('Raw Data'!J$2:J$250,$B32)</f>
        <v>0</v>
      </c>
      <c r="M32">
        <f>COUNTIF('Raw Data'!K$2:K$250,$B32)</f>
        <v>0</v>
      </c>
      <c r="N32">
        <f>COUNTIF('Raw Data'!L$2:L$250,$B32)</f>
        <v>0</v>
      </c>
      <c r="O32">
        <f>COUNTIF('Raw Data'!M$2:M$250,$B32)</f>
        <v>0</v>
      </c>
      <c r="P32">
        <f>COUNTIF('Raw Data'!N$2:N$250,$B32)</f>
        <v>0</v>
      </c>
      <c r="Q32">
        <f>COUNTIF('Raw Data'!O$2:O$250,$B32)</f>
        <v>1</v>
      </c>
      <c r="R32">
        <f>COUNTIF('Raw Data'!P$2:P$170,$B32)</f>
        <v>0</v>
      </c>
      <c r="S32">
        <f>COUNTIF('Raw Data'!Q$2:Q$250,$B32)</f>
        <v>0</v>
      </c>
      <c r="T32">
        <f>COUNTIF('Raw Data'!R$2:R$250,$B32)</f>
        <v>0</v>
      </c>
      <c r="U32">
        <f>COUNTIF('Raw Data'!S$2:S$250,$B32)</f>
        <v>0</v>
      </c>
      <c r="V32">
        <f>COUNTIF('Raw Data'!T$2:T$250,$B32)</f>
        <v>0</v>
      </c>
      <c r="W32">
        <f>COUNTIF('Raw Data'!U$2:U$250,$B32)</f>
        <v>0</v>
      </c>
      <c r="X32">
        <f>COUNTIF('Raw Data'!V$2:V$250,$B32)</f>
        <v>0</v>
      </c>
      <c r="Y32">
        <f>COUNTIF('Raw Data'!W$2:W$250,$B32)</f>
        <v>0</v>
      </c>
      <c r="Z32">
        <f>COUNTIF('Raw Data'!X$2:X$250,$B32)</f>
        <v>0</v>
      </c>
      <c r="AA32">
        <f>COUNTIF('Raw Data'!Y$2:Y$250,$B32)</f>
        <v>0</v>
      </c>
      <c r="AB32">
        <f>COUNTIF('Raw Data'!Z$2:Z$250,$B32)</f>
        <v>0</v>
      </c>
      <c r="AC32">
        <f>COUNTIF('Raw Data'!AA$2:AA$250,$B32)</f>
        <v>0</v>
      </c>
      <c r="AD32">
        <f>COUNTIF('Raw Data'!AB$2:AB$250,$B32)</f>
        <v>5</v>
      </c>
      <c r="AE32">
        <f>COUNTIF('Raw Data'!AC$2:AC$250,$B32)</f>
        <v>0</v>
      </c>
      <c r="AF32">
        <f>COUNTIF('Raw Data'!AD$2:AD$250,$B32)</f>
        <v>0</v>
      </c>
    </row>
    <row r="33" spans="1:32" ht="12.75">
      <c r="A33" t="s">
        <v>38</v>
      </c>
      <c r="B33" s="3">
        <f t="shared" si="0"/>
        <v>32</v>
      </c>
      <c r="C33">
        <f>COUNTIF('Raw Data'!A$2:A$250,$B33)</f>
        <v>0</v>
      </c>
      <c r="D33">
        <f>COUNTIF('Raw Data'!B$2:B$250,$B33)</f>
        <v>0</v>
      </c>
      <c r="E33">
        <f>COUNTIF('Raw Data'!C$2:C$250,$B33)</f>
        <v>0</v>
      </c>
      <c r="F33">
        <f>COUNTIF('Raw Data'!D$2:D$250,$B33)</f>
        <v>0</v>
      </c>
      <c r="G33">
        <f>COUNTIF('Raw Data'!E$2:E$250,$B33)</f>
        <v>0</v>
      </c>
      <c r="H33">
        <f>COUNTIF('Raw Data'!F$2:F$250,$B33)</f>
        <v>0</v>
      </c>
      <c r="I33">
        <f>COUNTIF('Raw Data'!G$2:G$250,$B33)</f>
        <v>0</v>
      </c>
      <c r="J33">
        <f>COUNTIF('Raw Data'!H$2:H$250,$B33)</f>
        <v>0</v>
      </c>
      <c r="K33">
        <f>COUNTIF('Raw Data'!I$2:I$250,$B33)</f>
        <v>0</v>
      </c>
      <c r="L33">
        <f>COUNTIF('Raw Data'!J$2:J$250,$B33)</f>
        <v>0</v>
      </c>
      <c r="M33">
        <f>COUNTIF('Raw Data'!K$2:K$250,$B33)</f>
        <v>0</v>
      </c>
      <c r="N33">
        <f>COUNTIF('Raw Data'!L$2:L$250,$B33)</f>
        <v>1</v>
      </c>
      <c r="O33">
        <f>COUNTIF('Raw Data'!M$2:M$250,$B33)</f>
        <v>0</v>
      </c>
      <c r="P33">
        <f>COUNTIF('Raw Data'!N$2:N$250,$B33)</f>
        <v>0</v>
      </c>
      <c r="Q33">
        <f>COUNTIF('Raw Data'!O$2:O$250,$B33)</f>
        <v>1</v>
      </c>
      <c r="R33">
        <f>COUNTIF('Raw Data'!P$2:P$170,$B33)</f>
        <v>0</v>
      </c>
      <c r="S33">
        <f>COUNTIF('Raw Data'!Q$2:Q$250,$B33)</f>
        <v>0</v>
      </c>
      <c r="T33">
        <f>COUNTIF('Raw Data'!R$2:R$250,$B33)</f>
        <v>0</v>
      </c>
      <c r="U33">
        <f>COUNTIF('Raw Data'!S$2:S$250,$B33)</f>
        <v>0</v>
      </c>
      <c r="V33">
        <f>COUNTIF('Raw Data'!T$2:T$250,$B33)</f>
        <v>0</v>
      </c>
      <c r="W33">
        <f>COUNTIF('Raw Data'!U$2:U$250,$B33)</f>
        <v>0</v>
      </c>
      <c r="X33">
        <f>COUNTIF('Raw Data'!V$2:V$250,$B33)</f>
        <v>0</v>
      </c>
      <c r="Y33">
        <f>COUNTIF('Raw Data'!W$2:W$250,$B33)</f>
        <v>0</v>
      </c>
      <c r="Z33">
        <f>COUNTIF('Raw Data'!X$2:X$250,$B33)</f>
        <v>0</v>
      </c>
      <c r="AA33">
        <f>COUNTIF('Raw Data'!Y$2:Y$250,$B33)</f>
        <v>0</v>
      </c>
      <c r="AB33">
        <f>COUNTIF('Raw Data'!Z$2:Z$250,$B33)</f>
        <v>0</v>
      </c>
      <c r="AC33">
        <f>COUNTIF('Raw Data'!AA$2:AA$250,$B33)</f>
        <v>0</v>
      </c>
      <c r="AD33">
        <f>COUNTIF('Raw Data'!AB$2:AB$250,$B33)</f>
        <v>0</v>
      </c>
      <c r="AE33">
        <f>COUNTIF('Raw Data'!AC$2:AC$250,$B33)</f>
        <v>0</v>
      </c>
      <c r="AF33">
        <f>COUNTIF('Raw Data'!AD$2:AD$250,$B33)</f>
        <v>3</v>
      </c>
    </row>
    <row r="34" spans="1:32" ht="12.75">
      <c r="A34" t="s">
        <v>38</v>
      </c>
      <c r="B34" s="3">
        <f t="shared" si="0"/>
        <v>33</v>
      </c>
      <c r="C34">
        <f>COUNTIF('Raw Data'!A$2:A$250,$B34)</f>
        <v>0</v>
      </c>
      <c r="D34">
        <f>COUNTIF('Raw Data'!B$2:B$250,$B34)</f>
        <v>0</v>
      </c>
      <c r="E34">
        <f>COUNTIF('Raw Data'!C$2:C$250,$B34)</f>
        <v>0</v>
      </c>
      <c r="F34">
        <f>COUNTIF('Raw Data'!D$2:D$250,$B34)</f>
        <v>4</v>
      </c>
      <c r="G34">
        <f>COUNTIF('Raw Data'!E$2:E$250,$B34)</f>
        <v>0</v>
      </c>
      <c r="H34">
        <f>COUNTIF('Raw Data'!F$2:F$250,$B34)</f>
        <v>0</v>
      </c>
      <c r="I34">
        <f>COUNTIF('Raw Data'!G$2:G$250,$B34)</f>
        <v>0</v>
      </c>
      <c r="J34">
        <f>COUNTIF('Raw Data'!H$2:H$250,$B34)</f>
        <v>0</v>
      </c>
      <c r="K34">
        <f>COUNTIF('Raw Data'!I$2:I$250,$B34)</f>
        <v>0</v>
      </c>
      <c r="L34">
        <f>COUNTIF('Raw Data'!J$2:J$250,$B34)</f>
        <v>0</v>
      </c>
      <c r="M34">
        <f>COUNTIF('Raw Data'!K$2:K$250,$B34)</f>
        <v>0</v>
      </c>
      <c r="N34">
        <f>COUNTIF('Raw Data'!L$2:L$250,$B34)</f>
        <v>0</v>
      </c>
      <c r="O34">
        <f>COUNTIF('Raw Data'!M$2:M$250,$B34)</f>
        <v>0</v>
      </c>
      <c r="P34">
        <f>COUNTIF('Raw Data'!N$2:N$250,$B34)</f>
        <v>0</v>
      </c>
      <c r="Q34">
        <f>COUNTIF('Raw Data'!O$2:O$250,$B34)</f>
        <v>0</v>
      </c>
      <c r="R34">
        <f>COUNTIF('Raw Data'!P$2:P$170,$B34)</f>
        <v>0</v>
      </c>
      <c r="S34">
        <f>COUNTIF('Raw Data'!Q$2:Q$250,$B34)</f>
        <v>0</v>
      </c>
      <c r="T34">
        <f>COUNTIF('Raw Data'!R$2:R$250,$B34)</f>
        <v>0</v>
      </c>
      <c r="U34">
        <f>COUNTIF('Raw Data'!S$2:S$250,$B34)</f>
        <v>0</v>
      </c>
      <c r="V34">
        <f>COUNTIF('Raw Data'!T$2:T$250,$B34)</f>
        <v>0</v>
      </c>
      <c r="W34">
        <f>COUNTIF('Raw Data'!U$2:U$250,$B34)</f>
        <v>0</v>
      </c>
      <c r="X34">
        <f>COUNTIF('Raw Data'!V$2:V$250,$B34)</f>
        <v>0</v>
      </c>
      <c r="Y34">
        <f>COUNTIF('Raw Data'!W$2:W$250,$B34)</f>
        <v>0</v>
      </c>
      <c r="Z34">
        <f>COUNTIF('Raw Data'!X$2:X$250,$B34)</f>
        <v>0</v>
      </c>
      <c r="AA34">
        <f>COUNTIF('Raw Data'!Y$2:Y$250,$B34)</f>
        <v>0</v>
      </c>
      <c r="AB34">
        <f>COUNTIF('Raw Data'!Z$2:Z$250,$B34)</f>
        <v>0</v>
      </c>
      <c r="AC34">
        <f>COUNTIF('Raw Data'!AA$2:AA$250,$B34)</f>
        <v>0</v>
      </c>
      <c r="AD34">
        <f>COUNTIF('Raw Data'!AB$2:AB$250,$B34)</f>
        <v>1</v>
      </c>
      <c r="AE34">
        <f>COUNTIF('Raw Data'!AC$2:AC$250,$B34)</f>
        <v>0</v>
      </c>
      <c r="AF34">
        <f>COUNTIF('Raw Data'!AD$2:AD$250,$B34)</f>
        <v>0</v>
      </c>
    </row>
    <row r="35" spans="1:32" ht="12.75">
      <c r="A35" t="s">
        <v>38</v>
      </c>
      <c r="B35" s="3">
        <f aca="true" t="shared" si="1" ref="B35:B66">B34+1</f>
        <v>34</v>
      </c>
      <c r="C35">
        <f>COUNTIF('Raw Data'!A$2:A$250,$B35)</f>
        <v>0</v>
      </c>
      <c r="D35">
        <f>COUNTIF('Raw Data'!B$2:B$250,$B35)</f>
        <v>3</v>
      </c>
      <c r="E35">
        <f>COUNTIF('Raw Data'!C$2:C$250,$B35)</f>
        <v>4</v>
      </c>
      <c r="F35">
        <f>COUNTIF('Raw Data'!D$2:D$250,$B35)</f>
        <v>0</v>
      </c>
      <c r="G35">
        <f>COUNTIF('Raw Data'!E$2:E$250,$B35)</f>
        <v>0</v>
      </c>
      <c r="H35">
        <f>COUNTIF('Raw Data'!F$2:F$250,$B35)</f>
        <v>0</v>
      </c>
      <c r="I35">
        <f>COUNTIF('Raw Data'!G$2:G$250,$B35)</f>
        <v>0</v>
      </c>
      <c r="J35">
        <f>COUNTIF('Raw Data'!H$2:H$250,$B35)</f>
        <v>0</v>
      </c>
      <c r="K35">
        <f>COUNTIF('Raw Data'!I$2:I$250,$B35)</f>
        <v>0</v>
      </c>
      <c r="L35">
        <f>COUNTIF('Raw Data'!J$2:J$250,$B35)</f>
        <v>0</v>
      </c>
      <c r="M35">
        <f>COUNTIF('Raw Data'!K$2:K$250,$B35)</f>
        <v>0</v>
      </c>
      <c r="N35">
        <f>COUNTIF('Raw Data'!L$2:L$250,$B35)</f>
        <v>0</v>
      </c>
      <c r="O35">
        <f>COUNTIF('Raw Data'!M$2:M$250,$B35)</f>
        <v>0</v>
      </c>
      <c r="P35">
        <f>COUNTIF('Raw Data'!N$2:N$250,$B35)</f>
        <v>0</v>
      </c>
      <c r="Q35">
        <f>COUNTIF('Raw Data'!O$2:O$250,$B35)</f>
        <v>0</v>
      </c>
      <c r="R35">
        <f>COUNTIF('Raw Data'!P$2:P$170,$B35)</f>
        <v>0</v>
      </c>
      <c r="S35">
        <f>COUNTIF('Raw Data'!Q$2:Q$250,$B35)</f>
        <v>0</v>
      </c>
      <c r="T35">
        <f>COUNTIF('Raw Data'!R$2:R$250,$B35)</f>
        <v>0</v>
      </c>
      <c r="U35">
        <f>COUNTIF('Raw Data'!S$2:S$250,$B35)</f>
        <v>0</v>
      </c>
      <c r="V35">
        <f>COUNTIF('Raw Data'!T$2:T$250,$B35)</f>
        <v>0</v>
      </c>
      <c r="W35">
        <f>COUNTIF('Raw Data'!U$2:U$250,$B35)</f>
        <v>0</v>
      </c>
      <c r="X35">
        <f>COUNTIF('Raw Data'!V$2:V$250,$B35)</f>
        <v>0</v>
      </c>
      <c r="Y35">
        <f>COUNTIF('Raw Data'!W$2:W$250,$B35)</f>
        <v>0</v>
      </c>
      <c r="Z35">
        <f>COUNTIF('Raw Data'!X$2:X$250,$B35)</f>
        <v>0</v>
      </c>
      <c r="AA35">
        <f>COUNTIF('Raw Data'!Y$2:Y$250,$B35)</f>
        <v>0</v>
      </c>
      <c r="AB35">
        <f>COUNTIF('Raw Data'!Z$2:Z$250,$B35)</f>
        <v>0</v>
      </c>
      <c r="AC35">
        <f>COUNTIF('Raw Data'!AA$2:AA$250,$B35)</f>
        <v>0</v>
      </c>
      <c r="AD35">
        <f>COUNTIF('Raw Data'!AB$2:AB$250,$B35)</f>
        <v>0</v>
      </c>
      <c r="AE35">
        <f>COUNTIF('Raw Data'!AC$2:AC$250,$B35)</f>
        <v>0</v>
      </c>
      <c r="AF35">
        <f>COUNTIF('Raw Data'!AD$2:AD$250,$B35)</f>
        <v>0</v>
      </c>
    </row>
    <row r="36" spans="1:32" ht="12.75">
      <c r="A36" t="s">
        <v>38</v>
      </c>
      <c r="B36" s="3">
        <f t="shared" si="1"/>
        <v>35</v>
      </c>
      <c r="C36">
        <f>COUNTIF('Raw Data'!A$2:A$250,$B36)</f>
        <v>0</v>
      </c>
      <c r="D36">
        <f>COUNTIF('Raw Data'!B$2:B$250,$B36)</f>
        <v>0</v>
      </c>
      <c r="E36">
        <f>COUNTIF('Raw Data'!C$2:C$250,$B36)</f>
        <v>0</v>
      </c>
      <c r="F36">
        <f>COUNTIF('Raw Data'!D$2:D$250,$B36)</f>
        <v>0</v>
      </c>
      <c r="G36">
        <f>COUNTIF('Raw Data'!E$2:E$250,$B36)</f>
        <v>1</v>
      </c>
      <c r="H36">
        <f>COUNTIF('Raw Data'!F$2:F$250,$B36)</f>
        <v>0</v>
      </c>
      <c r="I36">
        <f>COUNTIF('Raw Data'!G$2:G$250,$B36)</f>
        <v>0</v>
      </c>
      <c r="J36">
        <f>COUNTIF('Raw Data'!H$2:H$250,$B36)</f>
        <v>0</v>
      </c>
      <c r="K36">
        <f>COUNTIF('Raw Data'!I$2:I$250,$B36)</f>
        <v>0</v>
      </c>
      <c r="L36">
        <f>COUNTIF('Raw Data'!J$2:J$250,$B36)</f>
        <v>1</v>
      </c>
      <c r="M36">
        <f>COUNTIF('Raw Data'!K$2:K$250,$B36)</f>
        <v>0</v>
      </c>
      <c r="N36">
        <f>COUNTIF('Raw Data'!L$2:L$250,$B36)</f>
        <v>0</v>
      </c>
      <c r="O36">
        <f>COUNTIF('Raw Data'!M$2:M$250,$B36)</f>
        <v>0</v>
      </c>
      <c r="P36">
        <f>COUNTIF('Raw Data'!N$2:N$250,$B36)</f>
        <v>0</v>
      </c>
      <c r="Q36">
        <f>COUNTIF('Raw Data'!O$2:O$250,$B36)</f>
        <v>1</v>
      </c>
      <c r="R36">
        <f>COUNTIF('Raw Data'!P$2:P$170,$B36)</f>
        <v>1</v>
      </c>
      <c r="S36">
        <f>COUNTIF('Raw Data'!Q$2:Q$250,$B36)</f>
        <v>0</v>
      </c>
      <c r="T36">
        <f>COUNTIF('Raw Data'!R$2:R$250,$B36)</f>
        <v>0</v>
      </c>
      <c r="U36">
        <f>COUNTIF('Raw Data'!S$2:S$250,$B36)</f>
        <v>0</v>
      </c>
      <c r="V36">
        <f>COUNTIF('Raw Data'!T$2:T$250,$B36)</f>
        <v>0</v>
      </c>
      <c r="W36">
        <f>COUNTIF('Raw Data'!U$2:U$250,$B36)</f>
        <v>0</v>
      </c>
      <c r="X36">
        <f>COUNTIF('Raw Data'!V$2:V$250,$B36)</f>
        <v>0</v>
      </c>
      <c r="Y36">
        <f>COUNTIF('Raw Data'!W$2:W$250,$B36)</f>
        <v>0</v>
      </c>
      <c r="Z36">
        <f>COUNTIF('Raw Data'!X$2:X$250,$B36)</f>
        <v>0</v>
      </c>
      <c r="AA36">
        <f>COUNTIF('Raw Data'!Y$2:Y$250,$B36)</f>
        <v>0</v>
      </c>
      <c r="AB36">
        <f>COUNTIF('Raw Data'!Z$2:Z$250,$B36)</f>
        <v>2</v>
      </c>
      <c r="AC36">
        <f>COUNTIF('Raw Data'!AA$2:AA$250,$B36)</f>
        <v>0</v>
      </c>
      <c r="AD36">
        <f>COUNTIF('Raw Data'!AB$2:AB$250,$B36)</f>
        <v>0</v>
      </c>
      <c r="AE36">
        <f>COUNTIF('Raw Data'!AC$2:AC$250,$B36)</f>
        <v>2</v>
      </c>
      <c r="AF36">
        <f>COUNTIF('Raw Data'!AD$2:AD$250,$B36)</f>
        <v>0</v>
      </c>
    </row>
    <row r="37" spans="1:32" ht="12.75">
      <c r="A37" t="s">
        <v>38</v>
      </c>
      <c r="B37" s="3">
        <f t="shared" si="1"/>
        <v>36</v>
      </c>
      <c r="C37">
        <f>COUNTIF('Raw Data'!A$2:A$250,$B37)</f>
        <v>0</v>
      </c>
      <c r="D37">
        <f>COUNTIF('Raw Data'!B$2:B$250,$B37)</f>
        <v>0</v>
      </c>
      <c r="E37">
        <f>COUNTIF('Raw Data'!C$2:C$250,$B37)</f>
        <v>0</v>
      </c>
      <c r="F37">
        <f>COUNTIF('Raw Data'!D$2:D$250,$B37)</f>
        <v>0</v>
      </c>
      <c r="G37">
        <f>COUNTIF('Raw Data'!E$2:E$250,$B37)</f>
        <v>0</v>
      </c>
      <c r="H37">
        <f>COUNTIF('Raw Data'!F$2:F$250,$B37)</f>
        <v>0</v>
      </c>
      <c r="I37">
        <f>COUNTIF('Raw Data'!G$2:G$250,$B37)</f>
        <v>0</v>
      </c>
      <c r="J37">
        <f>COUNTIF('Raw Data'!H$2:H$250,$B37)</f>
        <v>0</v>
      </c>
      <c r="K37">
        <f>COUNTIF('Raw Data'!I$2:I$250,$B37)</f>
        <v>0</v>
      </c>
      <c r="L37">
        <f>COUNTIF('Raw Data'!J$2:J$250,$B37)</f>
        <v>0</v>
      </c>
      <c r="M37">
        <f>COUNTIF('Raw Data'!K$2:K$250,$B37)</f>
        <v>0</v>
      </c>
      <c r="N37">
        <f>COUNTIF('Raw Data'!L$2:L$250,$B37)</f>
        <v>0</v>
      </c>
      <c r="O37">
        <f>COUNTIF('Raw Data'!M$2:M$250,$B37)</f>
        <v>0</v>
      </c>
      <c r="P37">
        <f>COUNTIF('Raw Data'!N$2:N$250,$B37)</f>
        <v>0</v>
      </c>
      <c r="Q37">
        <f>COUNTIF('Raw Data'!O$2:O$250,$B37)</f>
        <v>2</v>
      </c>
      <c r="R37">
        <f>COUNTIF('Raw Data'!P$2:P$170,$B37)</f>
        <v>0</v>
      </c>
      <c r="S37">
        <f>COUNTIF('Raw Data'!Q$2:Q$250,$B37)</f>
        <v>0</v>
      </c>
      <c r="T37">
        <f>COUNTIF('Raw Data'!R$2:R$250,$B37)</f>
        <v>1</v>
      </c>
      <c r="U37">
        <f>COUNTIF('Raw Data'!S$2:S$250,$B37)</f>
        <v>0</v>
      </c>
      <c r="V37">
        <f>COUNTIF('Raw Data'!T$2:T$250,$B37)</f>
        <v>0</v>
      </c>
      <c r="W37">
        <f>COUNTIF('Raw Data'!U$2:U$250,$B37)</f>
        <v>0</v>
      </c>
      <c r="X37">
        <f>COUNTIF('Raw Data'!V$2:V$250,$B37)</f>
        <v>0</v>
      </c>
      <c r="Y37">
        <f>COUNTIF('Raw Data'!W$2:W$250,$B37)</f>
        <v>0</v>
      </c>
      <c r="Z37">
        <f>COUNTIF('Raw Data'!X$2:X$250,$B37)</f>
        <v>0</v>
      </c>
      <c r="AA37">
        <f>COUNTIF('Raw Data'!Y$2:Y$250,$B37)</f>
        <v>0</v>
      </c>
      <c r="AB37">
        <f>COUNTIF('Raw Data'!Z$2:Z$250,$B37)</f>
        <v>0</v>
      </c>
      <c r="AC37">
        <f>COUNTIF('Raw Data'!AA$2:AA$250,$B37)</f>
        <v>0</v>
      </c>
      <c r="AD37">
        <f>COUNTIF('Raw Data'!AB$2:AB$250,$B37)</f>
        <v>0</v>
      </c>
      <c r="AE37">
        <f>COUNTIF('Raw Data'!AC$2:AC$250,$B37)</f>
        <v>0</v>
      </c>
      <c r="AF37">
        <f>COUNTIF('Raw Data'!AD$2:AD$250,$B37)</f>
        <v>3</v>
      </c>
    </row>
    <row r="38" spans="1:32" ht="12.75">
      <c r="A38" t="s">
        <v>38</v>
      </c>
      <c r="B38" s="3">
        <f t="shared" si="1"/>
        <v>37</v>
      </c>
      <c r="C38">
        <f>COUNTIF('Raw Data'!A$2:A$250,$B38)</f>
        <v>0</v>
      </c>
      <c r="D38">
        <f>COUNTIF('Raw Data'!B$2:B$250,$B38)</f>
        <v>0</v>
      </c>
      <c r="E38">
        <f>COUNTIF('Raw Data'!C$2:C$250,$B38)</f>
        <v>0</v>
      </c>
      <c r="F38">
        <f>COUNTIF('Raw Data'!D$2:D$250,$B38)</f>
        <v>0</v>
      </c>
      <c r="G38">
        <f>COUNTIF('Raw Data'!E$2:E$250,$B38)</f>
        <v>0</v>
      </c>
      <c r="H38">
        <f>COUNTIF('Raw Data'!F$2:F$250,$B38)</f>
        <v>0</v>
      </c>
      <c r="I38">
        <f>COUNTIF('Raw Data'!G$2:G$250,$B38)</f>
        <v>0</v>
      </c>
      <c r="J38">
        <f>COUNTIF('Raw Data'!H$2:H$250,$B38)</f>
        <v>0</v>
      </c>
      <c r="K38">
        <f>COUNTIF('Raw Data'!I$2:I$250,$B38)</f>
        <v>0</v>
      </c>
      <c r="L38">
        <f>COUNTIF('Raw Data'!J$2:J$250,$B38)</f>
        <v>0</v>
      </c>
      <c r="M38">
        <f>COUNTIF('Raw Data'!K$2:K$250,$B38)</f>
        <v>0</v>
      </c>
      <c r="N38">
        <f>COUNTIF('Raw Data'!L$2:L$250,$B38)</f>
        <v>1</v>
      </c>
      <c r="O38">
        <f>COUNTIF('Raw Data'!M$2:M$250,$B38)</f>
        <v>0</v>
      </c>
      <c r="P38">
        <f>COUNTIF('Raw Data'!N$2:N$250,$B38)</f>
        <v>0</v>
      </c>
      <c r="Q38">
        <f>COUNTIF('Raw Data'!O$2:O$250,$B38)</f>
        <v>1</v>
      </c>
      <c r="R38">
        <f>COUNTIF('Raw Data'!P$2:P$170,$B38)</f>
        <v>0</v>
      </c>
      <c r="S38">
        <f>COUNTIF('Raw Data'!Q$2:Q$250,$B38)</f>
        <v>0</v>
      </c>
      <c r="T38">
        <f>COUNTIF('Raw Data'!R$2:R$250,$B38)</f>
        <v>0</v>
      </c>
      <c r="U38">
        <f>COUNTIF('Raw Data'!S$2:S$250,$B38)</f>
        <v>0</v>
      </c>
      <c r="V38">
        <f>COUNTIF('Raw Data'!T$2:T$250,$B38)</f>
        <v>1</v>
      </c>
      <c r="W38">
        <f>COUNTIF('Raw Data'!U$2:U$250,$B38)</f>
        <v>0</v>
      </c>
      <c r="X38">
        <f>COUNTIF('Raw Data'!V$2:V$250,$B38)</f>
        <v>0</v>
      </c>
      <c r="Y38">
        <f>COUNTIF('Raw Data'!W$2:W$250,$B38)</f>
        <v>0</v>
      </c>
      <c r="Z38">
        <f>COUNTIF('Raw Data'!X$2:X$250,$B38)</f>
        <v>0</v>
      </c>
      <c r="AA38">
        <f>COUNTIF('Raw Data'!Y$2:Y$250,$B38)</f>
        <v>0</v>
      </c>
      <c r="AB38">
        <f>COUNTIF('Raw Data'!Z$2:Z$250,$B38)</f>
        <v>0</v>
      </c>
      <c r="AC38">
        <f>COUNTIF('Raw Data'!AA$2:AA$250,$B38)</f>
        <v>0</v>
      </c>
      <c r="AD38">
        <f>COUNTIF('Raw Data'!AB$2:AB$250,$B38)</f>
        <v>0</v>
      </c>
      <c r="AE38">
        <f>COUNTIF('Raw Data'!AC$2:AC$250,$B38)</f>
        <v>0</v>
      </c>
      <c r="AF38">
        <f>COUNTIF('Raw Data'!AD$2:AD$250,$B38)</f>
        <v>3</v>
      </c>
    </row>
    <row r="39" spans="1:32" ht="12.75">
      <c r="A39" t="s">
        <v>38</v>
      </c>
      <c r="B39" s="3">
        <f t="shared" si="1"/>
        <v>38</v>
      </c>
      <c r="C39">
        <f>COUNTIF('Raw Data'!A$2:A$250,$B39)</f>
        <v>0</v>
      </c>
      <c r="D39">
        <f>COUNTIF('Raw Data'!B$2:B$250,$B39)</f>
        <v>0</v>
      </c>
      <c r="E39">
        <f>COUNTIF('Raw Data'!C$2:C$250,$B39)</f>
        <v>0</v>
      </c>
      <c r="F39">
        <f>COUNTIF('Raw Data'!D$2:D$250,$B39)</f>
        <v>1</v>
      </c>
      <c r="G39">
        <f>COUNTIF('Raw Data'!E$2:E$250,$B39)</f>
        <v>0</v>
      </c>
      <c r="H39">
        <f>COUNTIF('Raw Data'!F$2:F$250,$B39)</f>
        <v>0</v>
      </c>
      <c r="I39">
        <f>COUNTIF('Raw Data'!G$2:G$250,$B39)</f>
        <v>0</v>
      </c>
      <c r="J39">
        <f>COUNTIF('Raw Data'!H$2:H$250,$B39)</f>
        <v>0</v>
      </c>
      <c r="K39">
        <f>COUNTIF('Raw Data'!I$2:I$250,$B39)</f>
        <v>0</v>
      </c>
      <c r="L39">
        <f>COUNTIF('Raw Data'!J$2:J$250,$B39)</f>
        <v>0</v>
      </c>
      <c r="M39">
        <f>COUNTIF('Raw Data'!K$2:K$250,$B39)</f>
        <v>0</v>
      </c>
      <c r="N39">
        <f>COUNTIF('Raw Data'!L$2:L$250,$B39)</f>
        <v>0</v>
      </c>
      <c r="O39">
        <f>COUNTIF('Raw Data'!M$2:M$250,$B39)</f>
        <v>0</v>
      </c>
      <c r="P39">
        <f>COUNTIF('Raw Data'!N$2:N$250,$B39)</f>
        <v>0</v>
      </c>
      <c r="Q39">
        <f>COUNTIF('Raw Data'!O$2:O$250,$B39)</f>
        <v>0</v>
      </c>
      <c r="R39">
        <f>COUNTIF('Raw Data'!P$2:P$170,$B39)</f>
        <v>0</v>
      </c>
      <c r="S39">
        <f>COUNTIF('Raw Data'!Q$2:Q$250,$B39)</f>
        <v>0</v>
      </c>
      <c r="T39">
        <f>COUNTIF('Raw Data'!R$2:R$250,$B39)</f>
        <v>0</v>
      </c>
      <c r="U39">
        <f>COUNTIF('Raw Data'!S$2:S$250,$B39)</f>
        <v>0</v>
      </c>
      <c r="V39">
        <f>COUNTIF('Raw Data'!T$2:T$250,$B39)</f>
        <v>0</v>
      </c>
      <c r="W39">
        <f>COUNTIF('Raw Data'!U$2:U$250,$B39)</f>
        <v>0</v>
      </c>
      <c r="X39">
        <f>COUNTIF('Raw Data'!V$2:V$250,$B39)</f>
        <v>0</v>
      </c>
      <c r="Y39">
        <f>COUNTIF('Raw Data'!W$2:W$250,$B39)</f>
        <v>0</v>
      </c>
      <c r="Z39">
        <f>COUNTIF('Raw Data'!X$2:X$250,$B39)</f>
        <v>0</v>
      </c>
      <c r="AA39">
        <f>COUNTIF('Raw Data'!Y$2:Y$250,$B39)</f>
        <v>0</v>
      </c>
      <c r="AB39">
        <f>COUNTIF('Raw Data'!Z$2:Z$250,$B39)</f>
        <v>0</v>
      </c>
      <c r="AC39">
        <f>COUNTIF('Raw Data'!AA$2:AA$250,$B39)</f>
        <v>0</v>
      </c>
      <c r="AD39">
        <f>COUNTIF('Raw Data'!AB$2:AB$250,$B39)</f>
        <v>5</v>
      </c>
      <c r="AE39">
        <f>COUNTIF('Raw Data'!AC$2:AC$250,$B39)</f>
        <v>0</v>
      </c>
      <c r="AF39">
        <f>COUNTIF('Raw Data'!AD$2:AD$250,$B39)</f>
        <v>0</v>
      </c>
    </row>
    <row r="40" spans="1:32" ht="12.75">
      <c r="A40" t="s">
        <v>38</v>
      </c>
      <c r="B40" s="3">
        <f t="shared" si="1"/>
        <v>39</v>
      </c>
      <c r="C40">
        <f>COUNTIF('Raw Data'!A$2:A$250,$B40)</f>
        <v>0</v>
      </c>
      <c r="D40">
        <f>COUNTIF('Raw Data'!B$2:B$250,$B40)</f>
        <v>0</v>
      </c>
      <c r="E40">
        <f>COUNTIF('Raw Data'!C$2:C$250,$B40)</f>
        <v>0</v>
      </c>
      <c r="F40">
        <f>COUNTIF('Raw Data'!D$2:D$250,$B40)</f>
        <v>0</v>
      </c>
      <c r="G40">
        <f>COUNTIF('Raw Data'!E$2:E$250,$B40)</f>
        <v>0</v>
      </c>
      <c r="H40">
        <f>COUNTIF('Raw Data'!F$2:F$250,$B40)</f>
        <v>0</v>
      </c>
      <c r="I40">
        <f>COUNTIF('Raw Data'!G$2:G$250,$B40)</f>
        <v>0</v>
      </c>
      <c r="J40">
        <f>COUNTIF('Raw Data'!H$2:H$250,$B40)</f>
        <v>0</v>
      </c>
      <c r="K40">
        <f>COUNTIF('Raw Data'!I$2:I$250,$B40)</f>
        <v>3</v>
      </c>
      <c r="L40">
        <f>COUNTIF('Raw Data'!J$2:J$250,$B40)</f>
        <v>0</v>
      </c>
      <c r="M40">
        <f>COUNTIF('Raw Data'!K$2:K$250,$B40)</f>
        <v>0</v>
      </c>
      <c r="N40">
        <f>COUNTIF('Raw Data'!L$2:L$250,$B40)</f>
        <v>0</v>
      </c>
      <c r="O40">
        <f>COUNTIF('Raw Data'!M$2:M$250,$B40)</f>
        <v>0</v>
      </c>
      <c r="P40">
        <f>COUNTIF('Raw Data'!N$2:N$250,$B40)</f>
        <v>0</v>
      </c>
      <c r="Q40">
        <f>COUNTIF('Raw Data'!O$2:O$250,$B40)</f>
        <v>0</v>
      </c>
      <c r="R40">
        <f>COUNTIF('Raw Data'!P$2:P$170,$B40)</f>
        <v>0</v>
      </c>
      <c r="S40">
        <f>COUNTIF('Raw Data'!Q$2:Q$250,$B40)</f>
        <v>0</v>
      </c>
      <c r="T40">
        <f>COUNTIF('Raw Data'!R$2:R$250,$B40)</f>
        <v>1</v>
      </c>
      <c r="U40">
        <f>COUNTIF('Raw Data'!S$2:S$250,$B40)</f>
        <v>0</v>
      </c>
      <c r="V40">
        <f>COUNTIF('Raw Data'!T$2:T$250,$B40)</f>
        <v>0</v>
      </c>
      <c r="W40">
        <f>COUNTIF('Raw Data'!U$2:U$250,$B40)</f>
        <v>0</v>
      </c>
      <c r="X40">
        <f>COUNTIF('Raw Data'!V$2:V$250,$B40)</f>
        <v>0</v>
      </c>
      <c r="Y40">
        <f>COUNTIF('Raw Data'!W$2:W$250,$B40)</f>
        <v>0</v>
      </c>
      <c r="Z40">
        <f>COUNTIF('Raw Data'!X$2:X$250,$B40)</f>
        <v>0</v>
      </c>
      <c r="AA40">
        <f>COUNTIF('Raw Data'!Y$2:Y$250,$B40)</f>
        <v>0</v>
      </c>
      <c r="AB40">
        <f>COUNTIF('Raw Data'!Z$2:Z$250,$B40)</f>
        <v>0</v>
      </c>
      <c r="AC40">
        <f>COUNTIF('Raw Data'!AA$2:AA$250,$B40)</f>
        <v>0</v>
      </c>
      <c r="AD40">
        <f>COUNTIF('Raw Data'!AB$2:AB$250,$B40)</f>
        <v>0</v>
      </c>
      <c r="AE40">
        <f>COUNTIF('Raw Data'!AC$2:AC$250,$B40)</f>
        <v>1</v>
      </c>
      <c r="AF40">
        <f>COUNTIF('Raw Data'!AD$2:AD$250,$B40)</f>
        <v>0</v>
      </c>
    </row>
    <row r="41" spans="1:32" ht="12.75">
      <c r="A41" t="s">
        <v>38</v>
      </c>
      <c r="B41" s="3">
        <f t="shared" si="1"/>
        <v>40</v>
      </c>
      <c r="C41">
        <f>COUNTIF('Raw Data'!A$2:A$250,$B41)</f>
        <v>0</v>
      </c>
      <c r="D41">
        <f>COUNTIF('Raw Data'!B$2:B$250,$B41)</f>
        <v>0</v>
      </c>
      <c r="E41">
        <f>COUNTIF('Raw Data'!C$2:C$250,$B41)</f>
        <v>0</v>
      </c>
      <c r="F41">
        <f>COUNTIF('Raw Data'!D$2:D$250,$B41)</f>
        <v>0</v>
      </c>
      <c r="G41">
        <f>COUNTIF('Raw Data'!E$2:E$250,$B41)</f>
        <v>0</v>
      </c>
      <c r="H41">
        <f>COUNTIF('Raw Data'!F$2:F$250,$B41)</f>
        <v>0</v>
      </c>
      <c r="I41">
        <f>COUNTIF('Raw Data'!G$2:G$250,$B41)</f>
        <v>0</v>
      </c>
      <c r="J41">
        <f>COUNTIF('Raw Data'!H$2:H$250,$B41)</f>
        <v>0</v>
      </c>
      <c r="K41">
        <f>COUNTIF('Raw Data'!I$2:I$250,$B41)</f>
        <v>0</v>
      </c>
      <c r="L41">
        <f>COUNTIF('Raw Data'!J$2:J$250,$B41)</f>
        <v>0</v>
      </c>
      <c r="M41">
        <f>COUNTIF('Raw Data'!K$2:K$250,$B41)</f>
        <v>0</v>
      </c>
      <c r="N41">
        <f>COUNTIF('Raw Data'!L$2:L$250,$B41)</f>
        <v>3</v>
      </c>
      <c r="O41">
        <f>COUNTIF('Raw Data'!M$2:M$250,$B41)</f>
        <v>0</v>
      </c>
      <c r="P41">
        <f>COUNTIF('Raw Data'!N$2:N$250,$B41)</f>
        <v>1</v>
      </c>
      <c r="Q41">
        <f>COUNTIF('Raw Data'!O$2:O$250,$B41)</f>
        <v>0</v>
      </c>
      <c r="R41">
        <f>COUNTIF('Raw Data'!P$2:P$170,$B41)</f>
        <v>0</v>
      </c>
      <c r="S41">
        <f>COUNTIF('Raw Data'!Q$2:Q$250,$B41)</f>
        <v>0</v>
      </c>
      <c r="T41">
        <f>COUNTIF('Raw Data'!R$2:R$250,$B41)</f>
        <v>0</v>
      </c>
      <c r="U41">
        <f>COUNTIF('Raw Data'!S$2:S$250,$B41)</f>
        <v>0</v>
      </c>
      <c r="V41">
        <f>COUNTIF('Raw Data'!T$2:T$250,$B41)</f>
        <v>0</v>
      </c>
      <c r="W41">
        <f>COUNTIF('Raw Data'!U$2:U$250,$B41)</f>
        <v>0</v>
      </c>
      <c r="X41">
        <f>COUNTIF('Raw Data'!V$2:V$250,$B41)</f>
        <v>0</v>
      </c>
      <c r="Y41">
        <f>COUNTIF('Raw Data'!W$2:W$250,$B41)</f>
        <v>0</v>
      </c>
      <c r="Z41">
        <f>COUNTIF('Raw Data'!X$2:X$250,$B41)</f>
        <v>0</v>
      </c>
      <c r="AA41">
        <f>COUNTIF('Raw Data'!Y$2:Y$250,$B41)</f>
        <v>0</v>
      </c>
      <c r="AB41">
        <f>COUNTIF('Raw Data'!Z$2:Z$250,$B41)</f>
        <v>0</v>
      </c>
      <c r="AC41">
        <f>COUNTIF('Raw Data'!AA$2:AA$250,$B41)</f>
        <v>0</v>
      </c>
      <c r="AD41">
        <f>COUNTIF('Raw Data'!AB$2:AB$250,$B41)</f>
        <v>0</v>
      </c>
      <c r="AE41">
        <f>COUNTIF('Raw Data'!AC$2:AC$250,$B41)</f>
        <v>0</v>
      </c>
      <c r="AF41">
        <f>COUNTIF('Raw Data'!AD$2:AD$250,$B41)</f>
        <v>1</v>
      </c>
    </row>
    <row r="42" spans="1:32" ht="12.75">
      <c r="A42" t="s">
        <v>38</v>
      </c>
      <c r="B42" s="3">
        <f t="shared" si="1"/>
        <v>41</v>
      </c>
      <c r="C42">
        <f>COUNTIF('Raw Data'!A$2:A$250,$B42)</f>
        <v>0</v>
      </c>
      <c r="D42">
        <f>COUNTIF('Raw Data'!B$2:B$250,$B42)</f>
        <v>0</v>
      </c>
      <c r="E42">
        <f>COUNTIF('Raw Data'!C$2:C$250,$B42)</f>
        <v>0</v>
      </c>
      <c r="F42">
        <f>COUNTIF('Raw Data'!D$2:D$250,$B42)</f>
        <v>0</v>
      </c>
      <c r="G42">
        <f>COUNTIF('Raw Data'!E$2:E$250,$B42)</f>
        <v>0</v>
      </c>
      <c r="H42">
        <f>COUNTIF('Raw Data'!F$2:F$250,$B42)</f>
        <v>0</v>
      </c>
      <c r="I42">
        <f>COUNTIF('Raw Data'!G$2:G$250,$B42)</f>
        <v>0</v>
      </c>
      <c r="J42">
        <f>COUNTIF('Raw Data'!H$2:H$250,$B42)</f>
        <v>0</v>
      </c>
      <c r="K42">
        <f>COUNTIF('Raw Data'!I$2:I$250,$B42)</f>
        <v>0</v>
      </c>
      <c r="L42">
        <f>COUNTIF('Raw Data'!J$2:J$250,$B42)</f>
        <v>0</v>
      </c>
      <c r="M42">
        <f>COUNTIF('Raw Data'!K$2:K$250,$B42)</f>
        <v>0</v>
      </c>
      <c r="N42">
        <f>COUNTIF('Raw Data'!L$2:L$250,$B42)</f>
        <v>3</v>
      </c>
      <c r="O42">
        <f>COUNTIF('Raw Data'!M$2:M$250,$B42)</f>
        <v>0</v>
      </c>
      <c r="P42">
        <f>COUNTIF('Raw Data'!N$2:N$250,$B42)</f>
        <v>0</v>
      </c>
      <c r="Q42">
        <f>COUNTIF('Raw Data'!O$2:O$250,$B42)</f>
        <v>1</v>
      </c>
      <c r="R42">
        <f>COUNTIF('Raw Data'!P$2:P$170,$B42)</f>
        <v>0</v>
      </c>
      <c r="S42">
        <f>COUNTIF('Raw Data'!Q$2:Q$250,$B42)</f>
        <v>0</v>
      </c>
      <c r="T42">
        <f>COUNTIF('Raw Data'!R$2:R$250,$B42)</f>
        <v>0</v>
      </c>
      <c r="U42">
        <f>COUNTIF('Raw Data'!S$2:S$250,$B42)</f>
        <v>0</v>
      </c>
      <c r="V42">
        <f>COUNTIF('Raw Data'!T$2:T$250,$B42)</f>
        <v>0</v>
      </c>
      <c r="W42">
        <f>COUNTIF('Raw Data'!U$2:U$250,$B42)</f>
        <v>0</v>
      </c>
      <c r="X42">
        <f>COUNTIF('Raw Data'!V$2:V$250,$B42)</f>
        <v>0</v>
      </c>
      <c r="Y42">
        <f>COUNTIF('Raw Data'!W$2:W$250,$B42)</f>
        <v>0</v>
      </c>
      <c r="Z42">
        <f>COUNTIF('Raw Data'!X$2:X$250,$B42)</f>
        <v>0</v>
      </c>
      <c r="AA42">
        <f>COUNTIF('Raw Data'!Y$2:Y$250,$B42)</f>
        <v>0</v>
      </c>
      <c r="AB42">
        <f>COUNTIF('Raw Data'!Z$2:Z$250,$B42)</f>
        <v>0</v>
      </c>
      <c r="AC42">
        <f>COUNTIF('Raw Data'!AA$2:AA$250,$B42)</f>
        <v>0</v>
      </c>
      <c r="AD42">
        <f>COUNTIF('Raw Data'!AB$2:AB$250,$B42)</f>
        <v>0</v>
      </c>
      <c r="AE42">
        <f>COUNTIF('Raw Data'!AC$2:AC$250,$B42)</f>
        <v>0</v>
      </c>
      <c r="AF42">
        <f>COUNTIF('Raw Data'!AD$2:AD$250,$B42)</f>
        <v>1</v>
      </c>
    </row>
    <row r="43" spans="1:32" ht="12.75">
      <c r="A43" t="s">
        <v>38</v>
      </c>
      <c r="B43" s="3">
        <f t="shared" si="1"/>
        <v>42</v>
      </c>
      <c r="C43">
        <f>COUNTIF('Raw Data'!A$2:A$250,$B43)</f>
        <v>0</v>
      </c>
      <c r="D43">
        <f>COUNTIF('Raw Data'!B$2:B$250,$B43)</f>
        <v>0</v>
      </c>
      <c r="E43">
        <f>COUNTIF('Raw Data'!C$2:C$250,$B43)</f>
        <v>0</v>
      </c>
      <c r="F43">
        <f>COUNTIF('Raw Data'!D$2:D$250,$B43)</f>
        <v>0</v>
      </c>
      <c r="G43">
        <f>COUNTIF('Raw Data'!E$2:E$250,$B43)</f>
        <v>0</v>
      </c>
      <c r="H43">
        <f>COUNTIF('Raw Data'!F$2:F$250,$B43)</f>
        <v>0</v>
      </c>
      <c r="I43">
        <f>COUNTIF('Raw Data'!G$2:G$250,$B43)</f>
        <v>0</v>
      </c>
      <c r="J43">
        <f>COUNTIF('Raw Data'!H$2:H$250,$B43)</f>
        <v>0</v>
      </c>
      <c r="K43">
        <f>COUNTIF('Raw Data'!I$2:I$250,$B43)</f>
        <v>1</v>
      </c>
      <c r="L43">
        <f>COUNTIF('Raw Data'!J$2:J$250,$B43)</f>
        <v>0</v>
      </c>
      <c r="M43">
        <f>COUNTIF('Raw Data'!K$2:K$250,$B43)</f>
        <v>2</v>
      </c>
      <c r="N43">
        <f>COUNTIF('Raw Data'!L$2:L$250,$B43)</f>
        <v>0</v>
      </c>
      <c r="O43">
        <f>COUNTIF('Raw Data'!M$2:M$250,$B43)</f>
        <v>2</v>
      </c>
      <c r="P43">
        <f>COUNTIF('Raw Data'!N$2:N$250,$B43)</f>
        <v>0</v>
      </c>
      <c r="Q43">
        <f>COUNTIF('Raw Data'!O$2:O$250,$B43)</f>
        <v>0</v>
      </c>
      <c r="R43">
        <f>COUNTIF('Raw Data'!P$2:P$170,$B43)</f>
        <v>0</v>
      </c>
      <c r="S43">
        <f>COUNTIF('Raw Data'!Q$2:Q$250,$B43)</f>
        <v>1</v>
      </c>
      <c r="T43">
        <f>COUNTIF('Raw Data'!R$2:R$250,$B43)</f>
        <v>0</v>
      </c>
      <c r="U43">
        <f>COUNTIF('Raw Data'!S$2:S$250,$B43)</f>
        <v>0</v>
      </c>
      <c r="V43">
        <f>COUNTIF('Raw Data'!T$2:T$250,$B43)</f>
        <v>0</v>
      </c>
      <c r="W43">
        <f>COUNTIF('Raw Data'!U$2:U$250,$B43)</f>
        <v>0</v>
      </c>
      <c r="X43">
        <f>COUNTIF('Raw Data'!V$2:V$250,$B43)</f>
        <v>0</v>
      </c>
      <c r="Y43">
        <f>COUNTIF('Raw Data'!W$2:W$250,$B43)</f>
        <v>0</v>
      </c>
      <c r="Z43">
        <f>COUNTIF('Raw Data'!X$2:X$250,$B43)</f>
        <v>0</v>
      </c>
      <c r="AA43">
        <f>COUNTIF('Raw Data'!Y$2:Y$250,$B43)</f>
        <v>0</v>
      </c>
      <c r="AB43">
        <f>COUNTIF('Raw Data'!Z$2:Z$250,$B43)</f>
        <v>1</v>
      </c>
      <c r="AC43">
        <f>COUNTIF('Raw Data'!AA$2:AA$250,$B43)</f>
        <v>0</v>
      </c>
      <c r="AD43">
        <f>COUNTIF('Raw Data'!AB$2:AB$250,$B43)</f>
        <v>0</v>
      </c>
      <c r="AE43">
        <f>COUNTIF('Raw Data'!AC$2:AC$250,$B43)</f>
        <v>0</v>
      </c>
      <c r="AF43">
        <f>COUNTIF('Raw Data'!AD$2:AD$250,$B43)</f>
        <v>0</v>
      </c>
    </row>
    <row r="44" spans="1:32" ht="12.75">
      <c r="A44" t="s">
        <v>38</v>
      </c>
      <c r="B44" s="3">
        <f t="shared" si="1"/>
        <v>43</v>
      </c>
      <c r="C44">
        <f>COUNTIF('Raw Data'!A$2:A$250,$B44)</f>
        <v>0</v>
      </c>
      <c r="D44">
        <f>COUNTIF('Raw Data'!B$2:B$250,$B44)</f>
        <v>0</v>
      </c>
      <c r="E44">
        <f>COUNTIF('Raw Data'!C$2:C$250,$B44)</f>
        <v>0</v>
      </c>
      <c r="F44">
        <f>COUNTIF('Raw Data'!D$2:D$250,$B44)</f>
        <v>0</v>
      </c>
      <c r="G44">
        <f>COUNTIF('Raw Data'!E$2:E$250,$B44)</f>
        <v>0</v>
      </c>
      <c r="H44">
        <f>COUNTIF('Raw Data'!F$2:F$250,$B44)</f>
        <v>0</v>
      </c>
      <c r="I44">
        <f>COUNTIF('Raw Data'!G$2:G$250,$B44)</f>
        <v>0</v>
      </c>
      <c r="J44">
        <f>COUNTIF('Raw Data'!H$2:H$250,$B44)</f>
        <v>0</v>
      </c>
      <c r="K44">
        <f>COUNTIF('Raw Data'!I$2:I$250,$B44)</f>
        <v>1</v>
      </c>
      <c r="L44">
        <f>COUNTIF('Raw Data'!J$2:J$250,$B44)</f>
        <v>0</v>
      </c>
      <c r="M44">
        <f>COUNTIF('Raw Data'!K$2:K$250,$B44)</f>
        <v>2</v>
      </c>
      <c r="N44">
        <f>COUNTIF('Raw Data'!L$2:L$250,$B44)</f>
        <v>0</v>
      </c>
      <c r="O44">
        <f>COUNTIF('Raw Data'!M$2:M$250,$B44)</f>
        <v>1</v>
      </c>
      <c r="P44">
        <f>COUNTIF('Raw Data'!N$2:N$250,$B44)</f>
        <v>0</v>
      </c>
      <c r="Q44">
        <f>COUNTIF('Raw Data'!O$2:O$250,$B44)</f>
        <v>0</v>
      </c>
      <c r="R44">
        <f>COUNTIF('Raw Data'!P$2:P$170,$B44)</f>
        <v>0</v>
      </c>
      <c r="S44">
        <f>COUNTIF('Raw Data'!Q$2:Q$250,$B44)</f>
        <v>1</v>
      </c>
      <c r="T44">
        <f>COUNTIF('Raw Data'!R$2:R$250,$B44)</f>
        <v>1</v>
      </c>
      <c r="U44">
        <f>COUNTIF('Raw Data'!S$2:S$250,$B44)</f>
        <v>0</v>
      </c>
      <c r="V44">
        <f>COUNTIF('Raw Data'!T$2:T$250,$B44)</f>
        <v>0</v>
      </c>
      <c r="W44">
        <f>COUNTIF('Raw Data'!U$2:U$250,$B44)</f>
        <v>0</v>
      </c>
      <c r="X44">
        <f>COUNTIF('Raw Data'!V$2:V$250,$B44)</f>
        <v>0</v>
      </c>
      <c r="Y44">
        <f>COUNTIF('Raw Data'!W$2:W$250,$B44)</f>
        <v>0</v>
      </c>
      <c r="Z44">
        <f>COUNTIF('Raw Data'!X$2:X$250,$B44)</f>
        <v>0</v>
      </c>
      <c r="AA44">
        <f>COUNTIF('Raw Data'!Y$2:Y$250,$B44)</f>
        <v>0</v>
      </c>
      <c r="AB44">
        <f>COUNTIF('Raw Data'!Z$2:Z$250,$B44)</f>
        <v>0</v>
      </c>
      <c r="AC44">
        <f>COUNTIF('Raw Data'!AA$2:AA$250,$B44)</f>
        <v>0</v>
      </c>
      <c r="AD44">
        <f>COUNTIF('Raw Data'!AB$2:AB$250,$B44)</f>
        <v>0</v>
      </c>
      <c r="AE44">
        <f>COUNTIF('Raw Data'!AC$2:AC$250,$B44)</f>
        <v>0</v>
      </c>
      <c r="AF44">
        <f>COUNTIF('Raw Data'!AD$2:AD$250,$B44)</f>
        <v>0</v>
      </c>
    </row>
    <row r="45" spans="1:32" ht="12.75">
      <c r="A45" t="s">
        <v>38</v>
      </c>
      <c r="B45" s="3">
        <f t="shared" si="1"/>
        <v>44</v>
      </c>
      <c r="C45">
        <f>COUNTIF('Raw Data'!A$2:A$250,$B45)</f>
        <v>0</v>
      </c>
      <c r="D45">
        <f>COUNTIF('Raw Data'!B$2:B$250,$B45)</f>
        <v>0</v>
      </c>
      <c r="E45">
        <f>COUNTIF('Raw Data'!C$2:C$250,$B45)</f>
        <v>0</v>
      </c>
      <c r="F45">
        <f>COUNTIF('Raw Data'!D$2:D$250,$B45)</f>
        <v>2</v>
      </c>
      <c r="G45">
        <f>COUNTIF('Raw Data'!E$2:E$250,$B45)</f>
        <v>0</v>
      </c>
      <c r="H45">
        <f>COUNTIF('Raw Data'!F$2:F$250,$B45)</f>
        <v>0</v>
      </c>
      <c r="I45">
        <f>COUNTIF('Raw Data'!G$2:G$250,$B45)</f>
        <v>0</v>
      </c>
      <c r="J45">
        <f>COUNTIF('Raw Data'!H$2:H$250,$B45)</f>
        <v>0</v>
      </c>
      <c r="K45">
        <f>COUNTIF('Raw Data'!I$2:I$250,$B45)</f>
        <v>0</v>
      </c>
      <c r="L45">
        <f>COUNTIF('Raw Data'!J$2:J$250,$B45)</f>
        <v>0</v>
      </c>
      <c r="M45">
        <f>COUNTIF('Raw Data'!K$2:K$250,$B45)</f>
        <v>0</v>
      </c>
      <c r="N45">
        <f>COUNTIF('Raw Data'!L$2:L$250,$B45)</f>
        <v>0</v>
      </c>
      <c r="O45">
        <f>COUNTIF('Raw Data'!M$2:M$250,$B45)</f>
        <v>0</v>
      </c>
      <c r="P45">
        <f>COUNTIF('Raw Data'!N$2:N$250,$B45)</f>
        <v>0</v>
      </c>
      <c r="Q45">
        <f>COUNTIF('Raw Data'!O$2:O$250,$B45)</f>
        <v>0</v>
      </c>
      <c r="R45">
        <f>COUNTIF('Raw Data'!P$2:P$170,$B45)</f>
        <v>0</v>
      </c>
      <c r="S45">
        <f>COUNTIF('Raw Data'!Q$2:Q$250,$B45)</f>
        <v>0</v>
      </c>
      <c r="T45">
        <f>COUNTIF('Raw Data'!R$2:R$250,$B45)</f>
        <v>0</v>
      </c>
      <c r="U45">
        <f>COUNTIF('Raw Data'!S$2:S$250,$B45)</f>
        <v>0</v>
      </c>
      <c r="V45">
        <f>COUNTIF('Raw Data'!T$2:T$250,$B45)</f>
        <v>0</v>
      </c>
      <c r="W45">
        <f>COUNTIF('Raw Data'!U$2:U$250,$B45)</f>
        <v>0</v>
      </c>
      <c r="X45">
        <f>COUNTIF('Raw Data'!V$2:V$250,$B45)</f>
        <v>0</v>
      </c>
      <c r="Y45">
        <f>COUNTIF('Raw Data'!W$2:W$250,$B45)</f>
        <v>0</v>
      </c>
      <c r="Z45">
        <f>COUNTIF('Raw Data'!X$2:X$250,$B45)</f>
        <v>0</v>
      </c>
      <c r="AA45">
        <f>COUNTIF('Raw Data'!Y$2:Y$250,$B45)</f>
        <v>0</v>
      </c>
      <c r="AB45">
        <f>COUNTIF('Raw Data'!Z$2:Z$250,$B45)</f>
        <v>0</v>
      </c>
      <c r="AC45">
        <f>COUNTIF('Raw Data'!AA$2:AA$250,$B45)</f>
        <v>0</v>
      </c>
      <c r="AD45">
        <f>COUNTIF('Raw Data'!AB$2:AB$250,$B45)</f>
        <v>4</v>
      </c>
      <c r="AE45">
        <f>COUNTIF('Raw Data'!AC$2:AC$250,$B45)</f>
        <v>0</v>
      </c>
      <c r="AF45">
        <f>COUNTIF('Raw Data'!AD$2:AD$250,$B45)</f>
        <v>0</v>
      </c>
    </row>
    <row r="46" spans="1:32" ht="12.75">
      <c r="A46" t="s">
        <v>38</v>
      </c>
      <c r="B46" s="3">
        <f t="shared" si="1"/>
        <v>45</v>
      </c>
      <c r="C46">
        <f>COUNTIF('Raw Data'!A$2:A$250,$B46)</f>
        <v>0</v>
      </c>
      <c r="D46">
        <f>COUNTIF('Raw Data'!B$2:B$250,$B46)</f>
        <v>0</v>
      </c>
      <c r="E46">
        <f>COUNTIF('Raw Data'!C$2:C$250,$B46)</f>
        <v>0</v>
      </c>
      <c r="F46">
        <f>COUNTIF('Raw Data'!D$2:D$250,$B46)</f>
        <v>0</v>
      </c>
      <c r="G46">
        <f>COUNTIF('Raw Data'!E$2:E$250,$B46)</f>
        <v>5</v>
      </c>
      <c r="H46">
        <f>COUNTIF('Raw Data'!F$2:F$250,$B46)</f>
        <v>0</v>
      </c>
      <c r="I46">
        <f>COUNTIF('Raw Data'!G$2:G$250,$B46)</f>
        <v>0</v>
      </c>
      <c r="J46">
        <f>COUNTIF('Raw Data'!H$2:H$250,$B46)</f>
        <v>0</v>
      </c>
      <c r="K46">
        <f>COUNTIF('Raw Data'!I$2:I$250,$B46)</f>
        <v>0</v>
      </c>
      <c r="L46">
        <f>COUNTIF('Raw Data'!J$2:J$250,$B46)</f>
        <v>0</v>
      </c>
      <c r="M46">
        <f>COUNTIF('Raw Data'!K$2:K$250,$B46)</f>
        <v>0</v>
      </c>
      <c r="N46">
        <f>COUNTIF('Raw Data'!L$2:L$250,$B46)</f>
        <v>0</v>
      </c>
      <c r="O46">
        <f>COUNTIF('Raw Data'!M$2:M$250,$B46)</f>
        <v>0</v>
      </c>
      <c r="P46">
        <f>COUNTIF('Raw Data'!N$2:N$250,$B46)</f>
        <v>0</v>
      </c>
      <c r="Q46">
        <f>COUNTIF('Raw Data'!O$2:O$250,$B46)</f>
        <v>0</v>
      </c>
      <c r="R46">
        <f>COUNTIF('Raw Data'!P$2:P$170,$B46)</f>
        <v>0</v>
      </c>
      <c r="S46">
        <f>COUNTIF('Raw Data'!Q$2:Q$250,$B46)</f>
        <v>0</v>
      </c>
      <c r="T46">
        <f>COUNTIF('Raw Data'!R$2:R$250,$B46)</f>
        <v>0</v>
      </c>
      <c r="U46">
        <f>COUNTIF('Raw Data'!S$2:S$250,$B46)</f>
        <v>0</v>
      </c>
      <c r="V46">
        <f>COUNTIF('Raw Data'!T$2:T$250,$B46)</f>
        <v>0</v>
      </c>
      <c r="W46">
        <f>COUNTIF('Raw Data'!U$2:U$250,$B46)</f>
        <v>0</v>
      </c>
      <c r="X46">
        <f>COUNTIF('Raw Data'!V$2:V$250,$B46)</f>
        <v>0</v>
      </c>
      <c r="Y46">
        <f>COUNTIF('Raw Data'!W$2:W$250,$B46)</f>
        <v>0</v>
      </c>
      <c r="Z46">
        <f>COUNTIF('Raw Data'!X$2:X$250,$B46)</f>
        <v>0</v>
      </c>
      <c r="AA46">
        <f>COUNTIF('Raw Data'!Y$2:Y$250,$B46)</f>
        <v>0</v>
      </c>
      <c r="AB46">
        <f>COUNTIF('Raw Data'!Z$2:Z$250,$B46)</f>
        <v>0</v>
      </c>
      <c r="AC46">
        <f>COUNTIF('Raw Data'!AA$2:AA$250,$B46)</f>
        <v>0</v>
      </c>
      <c r="AD46">
        <f>COUNTIF('Raw Data'!AB$2:AB$250,$B46)</f>
        <v>0</v>
      </c>
      <c r="AE46">
        <f>COUNTIF('Raw Data'!AC$2:AC$250,$B46)</f>
        <v>0</v>
      </c>
      <c r="AF46">
        <f>COUNTIF('Raw Data'!AD$2:AD$250,$B46)</f>
        <v>0</v>
      </c>
    </row>
    <row r="47" spans="1:32" ht="12.75">
      <c r="A47" t="s">
        <v>38</v>
      </c>
      <c r="B47" s="3">
        <f t="shared" si="1"/>
        <v>46</v>
      </c>
      <c r="C47">
        <f>COUNTIF('Raw Data'!A$2:A$250,$B47)</f>
        <v>0</v>
      </c>
      <c r="D47">
        <f>COUNTIF('Raw Data'!B$2:B$250,$B47)</f>
        <v>0</v>
      </c>
      <c r="E47">
        <f>COUNTIF('Raw Data'!C$2:C$250,$B47)</f>
        <v>0</v>
      </c>
      <c r="F47">
        <f>COUNTIF('Raw Data'!D$2:D$250,$B47)</f>
        <v>0</v>
      </c>
      <c r="G47">
        <f>COUNTIF('Raw Data'!E$2:E$250,$B47)</f>
        <v>0</v>
      </c>
      <c r="H47">
        <f>COUNTIF('Raw Data'!F$2:F$250,$B47)</f>
        <v>0</v>
      </c>
      <c r="I47">
        <f>COUNTIF('Raw Data'!G$2:G$250,$B47)</f>
        <v>0</v>
      </c>
      <c r="J47">
        <f>COUNTIF('Raw Data'!H$2:H$250,$B47)</f>
        <v>0</v>
      </c>
      <c r="K47">
        <f>COUNTIF('Raw Data'!I$2:I$250,$B47)</f>
        <v>0</v>
      </c>
      <c r="L47">
        <f>COUNTIF('Raw Data'!J$2:J$250,$B47)</f>
        <v>0</v>
      </c>
      <c r="M47">
        <f>COUNTIF('Raw Data'!K$2:K$250,$B47)</f>
        <v>0</v>
      </c>
      <c r="N47">
        <f>COUNTIF('Raw Data'!L$2:L$250,$B47)</f>
        <v>1</v>
      </c>
      <c r="O47">
        <f>COUNTIF('Raw Data'!M$2:M$250,$B47)</f>
        <v>0</v>
      </c>
      <c r="P47">
        <f>COUNTIF('Raw Data'!N$2:N$250,$B47)</f>
        <v>0</v>
      </c>
      <c r="Q47">
        <f>COUNTIF('Raw Data'!O$2:O$250,$B47)</f>
        <v>1</v>
      </c>
      <c r="R47">
        <f>COUNTIF('Raw Data'!P$2:P$170,$B47)</f>
        <v>0</v>
      </c>
      <c r="S47">
        <f>COUNTIF('Raw Data'!Q$2:Q$250,$B47)</f>
        <v>0</v>
      </c>
      <c r="T47">
        <f>COUNTIF('Raw Data'!R$2:R$250,$B47)</f>
        <v>0</v>
      </c>
      <c r="U47">
        <f>COUNTIF('Raw Data'!S$2:S$250,$B47)</f>
        <v>0</v>
      </c>
      <c r="V47">
        <f>COUNTIF('Raw Data'!T$2:T$250,$B47)</f>
        <v>1</v>
      </c>
      <c r="W47">
        <f>COUNTIF('Raw Data'!U$2:U$250,$B47)</f>
        <v>0</v>
      </c>
      <c r="X47">
        <f>COUNTIF('Raw Data'!V$2:V$250,$B47)</f>
        <v>0</v>
      </c>
      <c r="Y47">
        <f>COUNTIF('Raw Data'!W$2:W$250,$B47)</f>
        <v>0</v>
      </c>
      <c r="Z47">
        <f>COUNTIF('Raw Data'!X$2:X$250,$B47)</f>
        <v>0</v>
      </c>
      <c r="AA47">
        <f>COUNTIF('Raw Data'!Y$2:Y$250,$B47)</f>
        <v>0</v>
      </c>
      <c r="AB47">
        <f>COUNTIF('Raw Data'!Z$2:Z$250,$B47)</f>
        <v>0</v>
      </c>
      <c r="AC47">
        <f>COUNTIF('Raw Data'!AA$2:AA$250,$B47)</f>
        <v>0</v>
      </c>
      <c r="AD47">
        <f>COUNTIF('Raw Data'!AB$2:AB$250,$B47)</f>
        <v>0</v>
      </c>
      <c r="AE47">
        <f>COUNTIF('Raw Data'!AC$2:AC$250,$B47)</f>
        <v>0</v>
      </c>
      <c r="AF47">
        <f>COUNTIF('Raw Data'!AD$2:AD$250,$B47)</f>
        <v>4</v>
      </c>
    </row>
    <row r="48" spans="1:32" ht="12.75">
      <c r="A48" t="s">
        <v>38</v>
      </c>
      <c r="B48" s="3">
        <f t="shared" si="1"/>
        <v>47</v>
      </c>
      <c r="C48">
        <f>COUNTIF('Raw Data'!A$2:A$250,$B48)</f>
        <v>0</v>
      </c>
      <c r="D48">
        <f>COUNTIF('Raw Data'!B$2:B$250,$B48)</f>
        <v>0</v>
      </c>
      <c r="E48">
        <f>COUNTIF('Raw Data'!C$2:C$250,$B48)</f>
        <v>0</v>
      </c>
      <c r="F48">
        <f>COUNTIF('Raw Data'!D$2:D$250,$B48)</f>
        <v>0</v>
      </c>
      <c r="G48">
        <f>COUNTIF('Raw Data'!E$2:E$250,$B48)</f>
        <v>1</v>
      </c>
      <c r="H48">
        <f>COUNTIF('Raw Data'!F$2:F$250,$B48)</f>
        <v>0</v>
      </c>
      <c r="I48">
        <f>COUNTIF('Raw Data'!G$2:G$250,$B48)</f>
        <v>0</v>
      </c>
      <c r="J48">
        <f>COUNTIF('Raw Data'!H$2:H$250,$B48)</f>
        <v>0</v>
      </c>
      <c r="K48">
        <f>COUNTIF('Raw Data'!I$2:I$250,$B48)</f>
        <v>0</v>
      </c>
      <c r="L48">
        <f>COUNTIF('Raw Data'!J$2:J$250,$B48)</f>
        <v>0</v>
      </c>
      <c r="M48">
        <f>COUNTIF('Raw Data'!K$2:K$250,$B48)</f>
        <v>0</v>
      </c>
      <c r="N48">
        <f>COUNTIF('Raw Data'!L$2:L$250,$B48)</f>
        <v>0</v>
      </c>
      <c r="O48">
        <f>COUNTIF('Raw Data'!M$2:M$250,$B48)</f>
        <v>0</v>
      </c>
      <c r="P48">
        <f>COUNTIF('Raw Data'!N$2:N$250,$B48)</f>
        <v>0</v>
      </c>
      <c r="Q48">
        <f>COUNTIF('Raw Data'!O$2:O$250,$B48)</f>
        <v>0</v>
      </c>
      <c r="R48">
        <f>COUNTIF('Raw Data'!P$2:P$170,$B48)</f>
        <v>0</v>
      </c>
      <c r="S48">
        <f>COUNTIF('Raw Data'!Q$2:Q$250,$B48)</f>
        <v>0</v>
      </c>
      <c r="T48">
        <f>COUNTIF('Raw Data'!R$2:R$250,$B48)</f>
        <v>0</v>
      </c>
      <c r="U48">
        <f>COUNTIF('Raw Data'!S$2:S$250,$B48)</f>
        <v>0</v>
      </c>
      <c r="V48">
        <f>COUNTIF('Raw Data'!T$2:T$250,$B48)</f>
        <v>0</v>
      </c>
      <c r="W48">
        <f>COUNTIF('Raw Data'!U$2:U$250,$B48)</f>
        <v>0</v>
      </c>
      <c r="X48">
        <f>COUNTIF('Raw Data'!V$2:V$250,$B48)</f>
        <v>0</v>
      </c>
      <c r="Y48">
        <f>COUNTIF('Raw Data'!W$2:W$250,$B48)</f>
        <v>0</v>
      </c>
      <c r="Z48">
        <f>COUNTIF('Raw Data'!X$2:X$250,$B48)</f>
        <v>0</v>
      </c>
      <c r="AA48">
        <f>COUNTIF('Raw Data'!Y$2:Y$250,$B48)</f>
        <v>0</v>
      </c>
      <c r="AB48">
        <f>COUNTIF('Raw Data'!Z$2:Z$250,$B48)</f>
        <v>2</v>
      </c>
      <c r="AC48">
        <f>COUNTIF('Raw Data'!AA$2:AA$250,$B48)</f>
        <v>0</v>
      </c>
      <c r="AD48">
        <f>COUNTIF('Raw Data'!AB$2:AB$250,$B48)</f>
        <v>0</v>
      </c>
      <c r="AE48">
        <f>COUNTIF('Raw Data'!AC$2:AC$250,$B48)</f>
        <v>1</v>
      </c>
      <c r="AF48">
        <f>COUNTIF('Raw Data'!AD$2:AD$250,$B48)</f>
        <v>0</v>
      </c>
    </row>
    <row r="49" spans="1:32" ht="12.75">
      <c r="A49" t="s">
        <v>38</v>
      </c>
      <c r="B49" s="3">
        <f t="shared" si="1"/>
        <v>48</v>
      </c>
      <c r="C49">
        <f>COUNTIF('Raw Data'!A$2:A$250,$B49)</f>
        <v>0</v>
      </c>
      <c r="D49">
        <f>COUNTIF('Raw Data'!B$2:B$250,$B49)</f>
        <v>0</v>
      </c>
      <c r="E49">
        <f>COUNTIF('Raw Data'!C$2:C$250,$B49)</f>
        <v>0</v>
      </c>
      <c r="F49">
        <f>COUNTIF('Raw Data'!D$2:D$250,$B49)</f>
        <v>2</v>
      </c>
      <c r="G49">
        <f>COUNTIF('Raw Data'!E$2:E$250,$B49)</f>
        <v>0</v>
      </c>
      <c r="H49">
        <f>COUNTIF('Raw Data'!F$2:F$250,$B49)</f>
        <v>0</v>
      </c>
      <c r="I49">
        <f>COUNTIF('Raw Data'!G$2:G$250,$B49)</f>
        <v>0</v>
      </c>
      <c r="J49">
        <f>COUNTIF('Raw Data'!H$2:H$250,$B49)</f>
        <v>0</v>
      </c>
      <c r="K49">
        <f>COUNTIF('Raw Data'!I$2:I$250,$B49)</f>
        <v>0</v>
      </c>
      <c r="L49">
        <f>COUNTIF('Raw Data'!J$2:J$250,$B49)</f>
        <v>0</v>
      </c>
      <c r="M49">
        <f>COUNTIF('Raw Data'!K$2:K$250,$B49)</f>
        <v>0</v>
      </c>
      <c r="N49">
        <f>COUNTIF('Raw Data'!L$2:L$250,$B49)</f>
        <v>0</v>
      </c>
      <c r="O49">
        <f>COUNTIF('Raw Data'!M$2:M$250,$B49)</f>
        <v>0</v>
      </c>
      <c r="P49">
        <f>COUNTIF('Raw Data'!N$2:N$250,$B49)</f>
        <v>0</v>
      </c>
      <c r="Q49">
        <f>COUNTIF('Raw Data'!O$2:O$250,$B49)</f>
        <v>0</v>
      </c>
      <c r="R49">
        <f>COUNTIF('Raw Data'!P$2:P$170,$B49)</f>
        <v>0</v>
      </c>
      <c r="S49">
        <f>COUNTIF('Raw Data'!Q$2:Q$250,$B49)</f>
        <v>0</v>
      </c>
      <c r="T49">
        <f>COUNTIF('Raw Data'!R$2:R$250,$B49)</f>
        <v>0</v>
      </c>
      <c r="U49">
        <f>COUNTIF('Raw Data'!S$2:S$250,$B49)</f>
        <v>0</v>
      </c>
      <c r="V49">
        <f>COUNTIF('Raw Data'!T$2:T$250,$B49)</f>
        <v>0</v>
      </c>
      <c r="W49">
        <f>COUNTIF('Raw Data'!U$2:U$250,$B49)</f>
        <v>0</v>
      </c>
      <c r="X49">
        <f>COUNTIF('Raw Data'!V$2:V$250,$B49)</f>
        <v>0</v>
      </c>
      <c r="Y49">
        <f>COUNTIF('Raw Data'!W$2:W$250,$B49)</f>
        <v>0</v>
      </c>
      <c r="Z49">
        <f>COUNTIF('Raw Data'!X$2:X$250,$B49)</f>
        <v>0</v>
      </c>
      <c r="AA49">
        <f>COUNTIF('Raw Data'!Y$2:Y$250,$B49)</f>
        <v>0</v>
      </c>
      <c r="AB49">
        <f>COUNTIF('Raw Data'!Z$2:Z$250,$B49)</f>
        <v>0</v>
      </c>
      <c r="AC49">
        <f>COUNTIF('Raw Data'!AA$2:AA$250,$B49)</f>
        <v>0</v>
      </c>
      <c r="AD49">
        <f>COUNTIF('Raw Data'!AB$2:AB$250,$B49)</f>
        <v>5</v>
      </c>
      <c r="AE49">
        <f>COUNTIF('Raw Data'!AC$2:AC$250,$B49)</f>
        <v>0</v>
      </c>
      <c r="AF49">
        <f>COUNTIF('Raw Data'!AD$2:AD$250,$B49)</f>
        <v>0</v>
      </c>
    </row>
    <row r="50" spans="1:32" ht="12.75">
      <c r="A50" t="s">
        <v>38</v>
      </c>
      <c r="B50" s="3">
        <f t="shared" si="1"/>
        <v>49</v>
      </c>
      <c r="C50">
        <f>COUNTIF('Raw Data'!A$2:A$250,$B50)</f>
        <v>0</v>
      </c>
      <c r="D50">
        <f>COUNTIF('Raw Data'!B$2:B$250,$B50)</f>
        <v>1</v>
      </c>
      <c r="E50">
        <f>COUNTIF('Raw Data'!C$2:C$250,$B50)</f>
        <v>0</v>
      </c>
      <c r="F50">
        <f>COUNTIF('Raw Data'!D$2:D$250,$B50)</f>
        <v>0</v>
      </c>
      <c r="G50">
        <f>COUNTIF('Raw Data'!E$2:E$250,$B50)</f>
        <v>0</v>
      </c>
      <c r="H50">
        <f>COUNTIF('Raw Data'!F$2:F$250,$B50)</f>
        <v>0</v>
      </c>
      <c r="I50">
        <f>COUNTIF('Raw Data'!G$2:G$250,$B50)</f>
        <v>0</v>
      </c>
      <c r="J50">
        <f>COUNTIF('Raw Data'!H$2:H$250,$B50)</f>
        <v>0</v>
      </c>
      <c r="K50">
        <f>COUNTIF('Raw Data'!I$2:I$250,$B50)</f>
        <v>0</v>
      </c>
      <c r="L50">
        <f>COUNTIF('Raw Data'!J$2:J$250,$B50)</f>
        <v>0</v>
      </c>
      <c r="M50">
        <f>COUNTIF('Raw Data'!K$2:K$250,$B50)</f>
        <v>0</v>
      </c>
      <c r="N50">
        <f>COUNTIF('Raw Data'!L$2:L$250,$B50)</f>
        <v>0</v>
      </c>
      <c r="O50">
        <f>COUNTIF('Raw Data'!M$2:M$250,$B50)</f>
        <v>0</v>
      </c>
      <c r="P50">
        <f>COUNTIF('Raw Data'!N$2:N$250,$B50)</f>
        <v>0</v>
      </c>
      <c r="Q50">
        <f>COUNTIF('Raw Data'!O$2:O$250,$B50)</f>
        <v>0</v>
      </c>
      <c r="R50">
        <f>COUNTIF('Raw Data'!P$2:P$170,$B50)</f>
        <v>2</v>
      </c>
      <c r="S50">
        <f>COUNTIF('Raw Data'!Q$2:Q$250,$B50)</f>
        <v>2</v>
      </c>
      <c r="T50">
        <f>COUNTIF('Raw Data'!R$2:R$250,$B50)</f>
        <v>0</v>
      </c>
      <c r="U50">
        <f>COUNTIF('Raw Data'!S$2:S$250,$B50)</f>
        <v>0</v>
      </c>
      <c r="V50">
        <f>COUNTIF('Raw Data'!T$2:T$250,$B50)</f>
        <v>0</v>
      </c>
      <c r="W50">
        <f>COUNTIF('Raw Data'!U$2:U$250,$B50)</f>
        <v>0</v>
      </c>
      <c r="X50">
        <f>COUNTIF('Raw Data'!V$2:V$250,$B50)</f>
        <v>0</v>
      </c>
      <c r="Y50">
        <f>COUNTIF('Raw Data'!W$2:W$250,$B50)</f>
        <v>0</v>
      </c>
      <c r="Z50">
        <f>COUNTIF('Raw Data'!X$2:X$250,$B50)</f>
        <v>0</v>
      </c>
      <c r="AA50">
        <f>COUNTIF('Raw Data'!Y$2:Y$250,$B50)</f>
        <v>1</v>
      </c>
      <c r="AB50">
        <f>COUNTIF('Raw Data'!Z$2:Z$250,$B50)</f>
        <v>0</v>
      </c>
      <c r="AC50">
        <f>COUNTIF('Raw Data'!AA$2:AA$250,$B50)</f>
        <v>0</v>
      </c>
      <c r="AD50">
        <f>COUNTIF('Raw Data'!AB$2:AB$250,$B50)</f>
        <v>0</v>
      </c>
      <c r="AE50">
        <f>COUNTIF('Raw Data'!AC$2:AC$250,$B50)</f>
        <v>1</v>
      </c>
      <c r="AF50">
        <f>COUNTIF('Raw Data'!AD$2:AD$250,$B50)</f>
        <v>0</v>
      </c>
    </row>
    <row r="51" spans="1:32" ht="12.75">
      <c r="A51" t="s">
        <v>38</v>
      </c>
      <c r="B51" s="3">
        <f t="shared" si="1"/>
        <v>50</v>
      </c>
      <c r="C51">
        <f>COUNTIF('Raw Data'!A$2:A$250,$B51)</f>
        <v>0</v>
      </c>
      <c r="D51">
        <f>COUNTIF('Raw Data'!B$2:B$250,$B51)</f>
        <v>0</v>
      </c>
      <c r="E51">
        <f>COUNTIF('Raw Data'!C$2:C$250,$B51)</f>
        <v>0</v>
      </c>
      <c r="F51">
        <f>COUNTIF('Raw Data'!D$2:D$250,$B51)</f>
        <v>0</v>
      </c>
      <c r="G51">
        <f>COUNTIF('Raw Data'!E$2:E$250,$B51)</f>
        <v>0</v>
      </c>
      <c r="H51">
        <f>COUNTIF('Raw Data'!F$2:F$250,$B51)</f>
        <v>0</v>
      </c>
      <c r="I51">
        <f>COUNTIF('Raw Data'!G$2:G$250,$B51)</f>
        <v>0</v>
      </c>
      <c r="J51">
        <f>COUNTIF('Raw Data'!H$2:H$250,$B51)</f>
        <v>0</v>
      </c>
      <c r="K51">
        <f>COUNTIF('Raw Data'!I$2:I$250,$B51)</f>
        <v>0</v>
      </c>
      <c r="L51">
        <f>COUNTIF('Raw Data'!J$2:J$250,$B51)</f>
        <v>0</v>
      </c>
      <c r="M51">
        <f>COUNTIF('Raw Data'!K$2:K$250,$B51)</f>
        <v>4</v>
      </c>
      <c r="N51">
        <f>COUNTIF('Raw Data'!L$2:L$250,$B51)</f>
        <v>0</v>
      </c>
      <c r="O51">
        <f>COUNTIF('Raw Data'!M$2:M$250,$B51)</f>
        <v>0</v>
      </c>
      <c r="P51">
        <f>COUNTIF('Raw Data'!N$2:N$250,$B51)</f>
        <v>0</v>
      </c>
      <c r="Q51">
        <f>COUNTIF('Raw Data'!O$2:O$250,$B51)</f>
        <v>0</v>
      </c>
      <c r="R51">
        <f>COUNTIF('Raw Data'!P$2:P$170,$B51)</f>
        <v>0</v>
      </c>
      <c r="S51">
        <f>COUNTIF('Raw Data'!Q$2:Q$250,$B51)</f>
        <v>1</v>
      </c>
      <c r="T51">
        <f>COUNTIF('Raw Data'!R$2:R$250,$B51)</f>
        <v>0</v>
      </c>
      <c r="U51">
        <f>COUNTIF('Raw Data'!S$2:S$250,$B51)</f>
        <v>0</v>
      </c>
      <c r="V51">
        <f>COUNTIF('Raw Data'!T$2:T$250,$B51)</f>
        <v>0</v>
      </c>
      <c r="W51">
        <f>COUNTIF('Raw Data'!U$2:U$250,$B51)</f>
        <v>0</v>
      </c>
      <c r="X51">
        <f>COUNTIF('Raw Data'!V$2:V$250,$B51)</f>
        <v>0</v>
      </c>
      <c r="Y51">
        <f>COUNTIF('Raw Data'!W$2:W$250,$B51)</f>
        <v>0</v>
      </c>
      <c r="Z51">
        <f>COUNTIF('Raw Data'!X$2:X$250,$B51)</f>
        <v>0</v>
      </c>
      <c r="AA51">
        <f>COUNTIF('Raw Data'!Y$2:Y$250,$B51)</f>
        <v>1</v>
      </c>
      <c r="AB51">
        <f>COUNTIF('Raw Data'!Z$2:Z$250,$B51)</f>
        <v>1</v>
      </c>
      <c r="AC51">
        <f>COUNTIF('Raw Data'!AA$2:AA$250,$B51)</f>
        <v>0</v>
      </c>
      <c r="AD51">
        <f>COUNTIF('Raw Data'!AB$2:AB$250,$B51)</f>
        <v>0</v>
      </c>
      <c r="AE51">
        <f>COUNTIF('Raw Data'!AC$2:AC$250,$B51)</f>
        <v>1</v>
      </c>
      <c r="AF51">
        <f>COUNTIF('Raw Data'!AD$2:AD$250,$B51)</f>
        <v>0</v>
      </c>
    </row>
    <row r="52" spans="1:32" ht="12.75">
      <c r="A52" t="s">
        <v>38</v>
      </c>
      <c r="B52" s="3">
        <f t="shared" si="1"/>
        <v>51</v>
      </c>
      <c r="C52">
        <f>COUNTIF('Raw Data'!A$2:A$250,$B52)</f>
        <v>0</v>
      </c>
      <c r="D52">
        <f>COUNTIF('Raw Data'!B$2:B$250,$B52)</f>
        <v>0</v>
      </c>
      <c r="E52">
        <f>COUNTIF('Raw Data'!C$2:C$250,$B52)</f>
        <v>0</v>
      </c>
      <c r="F52">
        <f>COUNTIF('Raw Data'!D$2:D$250,$B52)</f>
        <v>0</v>
      </c>
      <c r="G52">
        <f>COUNTIF('Raw Data'!E$2:E$250,$B52)</f>
        <v>0</v>
      </c>
      <c r="H52">
        <f>COUNTIF('Raw Data'!F$2:F$250,$B52)</f>
        <v>0</v>
      </c>
      <c r="I52">
        <f>COUNTIF('Raw Data'!G$2:G$250,$B52)</f>
        <v>5</v>
      </c>
      <c r="J52">
        <f>COUNTIF('Raw Data'!H$2:H$250,$B52)</f>
        <v>0</v>
      </c>
      <c r="K52">
        <f>COUNTIF('Raw Data'!I$2:I$250,$B52)</f>
        <v>0</v>
      </c>
      <c r="L52">
        <f>COUNTIF('Raw Data'!J$2:J$250,$B52)</f>
        <v>0</v>
      </c>
      <c r="M52">
        <f>COUNTIF('Raw Data'!K$2:K$250,$B52)</f>
        <v>0</v>
      </c>
      <c r="N52">
        <f>COUNTIF('Raw Data'!L$2:L$250,$B52)</f>
        <v>0</v>
      </c>
      <c r="O52">
        <f>COUNTIF('Raw Data'!M$2:M$250,$B52)</f>
        <v>0</v>
      </c>
      <c r="P52">
        <f>COUNTIF('Raw Data'!N$2:N$250,$B52)</f>
        <v>0</v>
      </c>
      <c r="Q52">
        <f>COUNTIF('Raw Data'!O$2:O$250,$B52)</f>
        <v>0</v>
      </c>
      <c r="R52">
        <f>COUNTIF('Raw Data'!P$2:P$170,$B52)</f>
        <v>0</v>
      </c>
      <c r="S52">
        <f>COUNTIF('Raw Data'!Q$2:Q$250,$B52)</f>
        <v>0</v>
      </c>
      <c r="T52">
        <f>COUNTIF('Raw Data'!R$2:R$250,$B52)</f>
        <v>0</v>
      </c>
      <c r="U52">
        <f>COUNTIF('Raw Data'!S$2:S$250,$B52)</f>
        <v>0</v>
      </c>
      <c r="V52">
        <f>COUNTIF('Raw Data'!T$2:T$250,$B52)</f>
        <v>0</v>
      </c>
      <c r="W52">
        <f>COUNTIF('Raw Data'!U$2:U$250,$B52)</f>
        <v>0</v>
      </c>
      <c r="X52">
        <f>COUNTIF('Raw Data'!V$2:V$250,$B52)</f>
        <v>1</v>
      </c>
      <c r="Y52">
        <f>COUNTIF('Raw Data'!W$2:W$250,$B52)</f>
        <v>0</v>
      </c>
      <c r="Z52">
        <f>COUNTIF('Raw Data'!X$2:X$250,$B52)</f>
        <v>0</v>
      </c>
      <c r="AA52">
        <f>COUNTIF('Raw Data'!Y$2:Y$250,$B52)</f>
        <v>0</v>
      </c>
      <c r="AB52">
        <f>COUNTIF('Raw Data'!Z$2:Z$250,$B52)</f>
        <v>1</v>
      </c>
      <c r="AC52">
        <f>COUNTIF('Raw Data'!AA$2:AA$250,$B52)</f>
        <v>0</v>
      </c>
      <c r="AD52">
        <f>COUNTIF('Raw Data'!AB$2:AB$250,$B52)</f>
        <v>0</v>
      </c>
      <c r="AE52">
        <f>COUNTIF('Raw Data'!AC$2:AC$250,$B52)</f>
        <v>0</v>
      </c>
      <c r="AF52">
        <f>COUNTIF('Raw Data'!AD$2:AD$250,$B52)</f>
        <v>0</v>
      </c>
    </row>
    <row r="53" spans="1:32" ht="12.75">
      <c r="A53" t="s">
        <v>38</v>
      </c>
      <c r="B53" s="3">
        <f t="shared" si="1"/>
        <v>52</v>
      </c>
      <c r="C53">
        <f>COUNTIF('Raw Data'!A$2:A$250,$B53)</f>
        <v>0</v>
      </c>
      <c r="D53">
        <f>COUNTIF('Raw Data'!B$2:B$250,$B53)</f>
        <v>0</v>
      </c>
      <c r="E53">
        <f>COUNTIF('Raw Data'!C$2:C$250,$B53)</f>
        <v>0</v>
      </c>
      <c r="F53">
        <f>COUNTIF('Raw Data'!D$2:D$250,$B53)</f>
        <v>0</v>
      </c>
      <c r="G53">
        <f>COUNTIF('Raw Data'!E$2:E$250,$B53)</f>
        <v>0</v>
      </c>
      <c r="H53">
        <f>COUNTIF('Raw Data'!F$2:F$250,$B53)</f>
        <v>0</v>
      </c>
      <c r="I53">
        <f>COUNTIF('Raw Data'!G$2:G$250,$B53)</f>
        <v>0</v>
      </c>
      <c r="J53">
        <f>COUNTIF('Raw Data'!H$2:H$250,$B53)</f>
        <v>0</v>
      </c>
      <c r="K53">
        <f>COUNTIF('Raw Data'!I$2:I$250,$B53)</f>
        <v>4</v>
      </c>
      <c r="L53">
        <f>COUNTIF('Raw Data'!J$2:J$250,$B53)</f>
        <v>0</v>
      </c>
      <c r="M53">
        <f>COUNTIF('Raw Data'!K$2:K$250,$B53)</f>
        <v>0</v>
      </c>
      <c r="N53">
        <f>COUNTIF('Raw Data'!L$2:L$250,$B53)</f>
        <v>0</v>
      </c>
      <c r="O53">
        <f>COUNTIF('Raw Data'!M$2:M$250,$B53)</f>
        <v>0</v>
      </c>
      <c r="P53">
        <f>COUNTIF('Raw Data'!N$2:N$250,$B53)</f>
        <v>0</v>
      </c>
      <c r="Q53">
        <f>COUNTIF('Raw Data'!O$2:O$250,$B53)</f>
        <v>0</v>
      </c>
      <c r="R53">
        <f>COUNTIF('Raw Data'!P$2:P$170,$B53)</f>
        <v>0</v>
      </c>
      <c r="S53">
        <f>COUNTIF('Raw Data'!Q$2:Q$250,$B53)</f>
        <v>0</v>
      </c>
      <c r="T53">
        <f>COUNTIF('Raw Data'!R$2:R$250,$B53)</f>
        <v>0</v>
      </c>
      <c r="U53">
        <f>COUNTIF('Raw Data'!S$2:S$250,$B53)</f>
        <v>0</v>
      </c>
      <c r="V53">
        <f>COUNTIF('Raw Data'!T$2:T$250,$B53)</f>
        <v>0</v>
      </c>
      <c r="W53">
        <f>COUNTIF('Raw Data'!U$2:U$250,$B53)</f>
        <v>0</v>
      </c>
      <c r="X53">
        <f>COUNTIF('Raw Data'!V$2:V$250,$B53)</f>
        <v>0</v>
      </c>
      <c r="Y53">
        <f>COUNTIF('Raw Data'!W$2:W$250,$B53)</f>
        <v>0</v>
      </c>
      <c r="Z53">
        <f>COUNTIF('Raw Data'!X$2:X$250,$B53)</f>
        <v>0</v>
      </c>
      <c r="AA53">
        <f>COUNTIF('Raw Data'!Y$2:Y$250,$B53)</f>
        <v>0</v>
      </c>
      <c r="AB53">
        <f>COUNTIF('Raw Data'!Z$2:Z$250,$B53)</f>
        <v>0</v>
      </c>
      <c r="AC53">
        <f>COUNTIF('Raw Data'!AA$2:AA$250,$B53)</f>
        <v>0</v>
      </c>
      <c r="AD53">
        <f>COUNTIF('Raw Data'!AB$2:AB$250,$B53)</f>
        <v>0</v>
      </c>
      <c r="AE53">
        <f>COUNTIF('Raw Data'!AC$2:AC$250,$B53)</f>
        <v>1</v>
      </c>
      <c r="AF53">
        <f>COUNTIF('Raw Data'!AD$2:AD$250,$B53)</f>
        <v>0</v>
      </c>
    </row>
    <row r="54" spans="1:32" ht="12.75">
      <c r="A54" t="s">
        <v>38</v>
      </c>
      <c r="B54" s="3">
        <f t="shared" si="1"/>
        <v>53</v>
      </c>
      <c r="C54">
        <f>COUNTIF('Raw Data'!A$2:A$250,$B54)</f>
        <v>0</v>
      </c>
      <c r="D54">
        <f>COUNTIF('Raw Data'!B$2:B$250,$B54)</f>
        <v>0</v>
      </c>
      <c r="E54">
        <f>COUNTIF('Raw Data'!C$2:C$250,$B54)</f>
        <v>0</v>
      </c>
      <c r="F54">
        <f>COUNTIF('Raw Data'!D$2:D$250,$B54)</f>
        <v>0</v>
      </c>
      <c r="G54">
        <f>COUNTIF('Raw Data'!E$2:E$250,$B54)</f>
        <v>2</v>
      </c>
      <c r="H54">
        <f>COUNTIF('Raw Data'!F$2:F$250,$B54)</f>
        <v>0</v>
      </c>
      <c r="I54">
        <f>COUNTIF('Raw Data'!G$2:G$250,$B54)</f>
        <v>0</v>
      </c>
      <c r="J54">
        <f>COUNTIF('Raw Data'!H$2:H$250,$B54)</f>
        <v>0</v>
      </c>
      <c r="K54">
        <f>COUNTIF('Raw Data'!I$2:I$250,$B54)</f>
        <v>0</v>
      </c>
      <c r="L54">
        <f>COUNTIF('Raw Data'!J$2:J$250,$B54)</f>
        <v>1</v>
      </c>
      <c r="M54">
        <f>COUNTIF('Raw Data'!K$2:K$250,$B54)</f>
        <v>0</v>
      </c>
      <c r="N54">
        <f>COUNTIF('Raw Data'!L$2:L$250,$B54)</f>
        <v>0</v>
      </c>
      <c r="O54">
        <f>COUNTIF('Raw Data'!M$2:M$250,$B54)</f>
        <v>0</v>
      </c>
      <c r="P54">
        <f>COUNTIF('Raw Data'!N$2:N$250,$B54)</f>
        <v>0</v>
      </c>
      <c r="Q54">
        <f>COUNTIF('Raw Data'!O$2:O$250,$B54)</f>
        <v>2</v>
      </c>
      <c r="R54">
        <f>COUNTIF('Raw Data'!P$2:P$170,$B54)</f>
        <v>0</v>
      </c>
      <c r="S54">
        <f>COUNTIF('Raw Data'!Q$2:Q$250,$B54)</f>
        <v>0</v>
      </c>
      <c r="T54">
        <f>COUNTIF('Raw Data'!R$2:R$250,$B54)</f>
        <v>0</v>
      </c>
      <c r="U54">
        <f>COUNTIF('Raw Data'!S$2:S$250,$B54)</f>
        <v>0</v>
      </c>
      <c r="V54">
        <f>COUNTIF('Raw Data'!T$2:T$250,$B54)</f>
        <v>0</v>
      </c>
      <c r="W54">
        <f>COUNTIF('Raw Data'!U$2:U$250,$B54)</f>
        <v>0</v>
      </c>
      <c r="X54">
        <f>COUNTIF('Raw Data'!V$2:V$250,$B54)</f>
        <v>0</v>
      </c>
      <c r="Y54">
        <f>COUNTIF('Raw Data'!W$2:W$250,$B54)</f>
        <v>0</v>
      </c>
      <c r="Z54">
        <f>COUNTIF('Raw Data'!X$2:X$250,$B54)</f>
        <v>0</v>
      </c>
      <c r="AA54">
        <f>COUNTIF('Raw Data'!Y$2:Y$250,$B54)</f>
        <v>0</v>
      </c>
      <c r="AB54">
        <f>COUNTIF('Raw Data'!Z$2:Z$250,$B54)</f>
        <v>1</v>
      </c>
      <c r="AC54">
        <f>COUNTIF('Raw Data'!AA$2:AA$250,$B54)</f>
        <v>0</v>
      </c>
      <c r="AD54">
        <f>COUNTIF('Raw Data'!AB$2:AB$250,$B54)</f>
        <v>0</v>
      </c>
      <c r="AE54">
        <f>COUNTIF('Raw Data'!AC$2:AC$250,$B54)</f>
        <v>0</v>
      </c>
      <c r="AF54">
        <f>COUNTIF('Raw Data'!AD$2:AD$250,$B54)</f>
        <v>1</v>
      </c>
    </row>
    <row r="55" spans="1:32" ht="12.75">
      <c r="A55" t="s">
        <v>38</v>
      </c>
      <c r="B55" s="3">
        <f t="shared" si="1"/>
        <v>54</v>
      </c>
      <c r="C55">
        <f>COUNTIF('Raw Data'!A$2:A$250,$B55)</f>
        <v>0</v>
      </c>
      <c r="D55">
        <f>COUNTIF('Raw Data'!B$2:B$250,$B55)</f>
        <v>0</v>
      </c>
      <c r="E55">
        <f>COUNTIF('Raw Data'!C$2:C$250,$B55)</f>
        <v>0</v>
      </c>
      <c r="F55">
        <f>COUNTIF('Raw Data'!D$2:D$250,$B55)</f>
        <v>0</v>
      </c>
      <c r="G55">
        <f>COUNTIF('Raw Data'!E$2:E$250,$B55)</f>
        <v>0</v>
      </c>
      <c r="H55">
        <f>COUNTIF('Raw Data'!F$2:F$250,$B55)</f>
        <v>0</v>
      </c>
      <c r="I55">
        <f>COUNTIF('Raw Data'!G$2:G$250,$B55)</f>
        <v>0</v>
      </c>
      <c r="J55">
        <f>COUNTIF('Raw Data'!H$2:H$250,$B55)</f>
        <v>0</v>
      </c>
      <c r="K55">
        <f>COUNTIF('Raw Data'!I$2:I$250,$B55)</f>
        <v>0</v>
      </c>
      <c r="L55">
        <f>COUNTIF('Raw Data'!J$2:J$250,$B55)</f>
        <v>0</v>
      </c>
      <c r="M55">
        <f>COUNTIF('Raw Data'!K$2:K$250,$B55)</f>
        <v>0</v>
      </c>
      <c r="N55">
        <f>COUNTIF('Raw Data'!L$2:L$250,$B55)</f>
        <v>3</v>
      </c>
      <c r="O55">
        <f>COUNTIF('Raw Data'!M$2:M$250,$B55)</f>
        <v>0</v>
      </c>
      <c r="P55">
        <f>COUNTIF('Raw Data'!N$2:N$250,$B55)</f>
        <v>0</v>
      </c>
      <c r="Q55">
        <f>COUNTIF('Raw Data'!O$2:O$250,$B55)</f>
        <v>0</v>
      </c>
      <c r="R55">
        <f>COUNTIF('Raw Data'!P$2:P$170,$B55)</f>
        <v>0</v>
      </c>
      <c r="S55">
        <f>COUNTIF('Raw Data'!Q$2:Q$250,$B55)</f>
        <v>1</v>
      </c>
      <c r="T55">
        <f>COUNTIF('Raw Data'!R$2:R$250,$B55)</f>
        <v>0</v>
      </c>
      <c r="U55">
        <f>COUNTIF('Raw Data'!S$2:S$250,$B55)</f>
        <v>0</v>
      </c>
      <c r="V55">
        <f>COUNTIF('Raw Data'!T$2:T$250,$B55)</f>
        <v>0</v>
      </c>
      <c r="W55">
        <f>COUNTIF('Raw Data'!U$2:U$250,$B55)</f>
        <v>0</v>
      </c>
      <c r="X55">
        <f>COUNTIF('Raw Data'!V$2:V$250,$B55)</f>
        <v>0</v>
      </c>
      <c r="Y55">
        <f>COUNTIF('Raw Data'!W$2:W$250,$B55)</f>
        <v>1</v>
      </c>
      <c r="Z55">
        <f>COUNTIF('Raw Data'!X$2:X$250,$B55)</f>
        <v>0</v>
      </c>
      <c r="AA55">
        <f>COUNTIF('Raw Data'!Y$2:Y$250,$B55)</f>
        <v>0</v>
      </c>
      <c r="AB55">
        <f>COUNTIF('Raw Data'!Z$2:Z$250,$B55)</f>
        <v>0</v>
      </c>
      <c r="AC55">
        <f>COUNTIF('Raw Data'!AA$2:AA$250,$B55)</f>
        <v>0</v>
      </c>
      <c r="AD55">
        <f>COUNTIF('Raw Data'!AB$2:AB$250,$B55)</f>
        <v>0</v>
      </c>
      <c r="AE55">
        <f>COUNTIF('Raw Data'!AC$2:AC$250,$B55)</f>
        <v>0</v>
      </c>
      <c r="AF55">
        <f>COUNTIF('Raw Data'!AD$2:AD$250,$B55)</f>
        <v>0</v>
      </c>
    </row>
    <row r="56" spans="1:32" ht="12.75">
      <c r="A56" t="s">
        <v>38</v>
      </c>
      <c r="B56" s="3">
        <f t="shared" si="1"/>
        <v>55</v>
      </c>
      <c r="C56">
        <f>COUNTIF('Raw Data'!A$2:A$250,$B56)</f>
        <v>0</v>
      </c>
      <c r="D56">
        <f>COUNTIF('Raw Data'!B$2:B$250,$B56)</f>
        <v>0</v>
      </c>
      <c r="E56">
        <f>COUNTIF('Raw Data'!C$2:C$250,$B56)</f>
        <v>0</v>
      </c>
      <c r="F56">
        <f>COUNTIF('Raw Data'!D$2:D$250,$B56)</f>
        <v>0</v>
      </c>
      <c r="G56">
        <f>COUNTIF('Raw Data'!E$2:E$250,$B56)</f>
        <v>5</v>
      </c>
      <c r="H56">
        <f>COUNTIF('Raw Data'!F$2:F$250,$B56)</f>
        <v>0</v>
      </c>
      <c r="I56">
        <f>COUNTIF('Raw Data'!G$2:G$250,$B56)</f>
        <v>0</v>
      </c>
      <c r="J56">
        <f>COUNTIF('Raw Data'!H$2:H$250,$B56)</f>
        <v>0</v>
      </c>
      <c r="K56">
        <f>COUNTIF('Raw Data'!I$2:I$250,$B56)</f>
        <v>0</v>
      </c>
      <c r="L56">
        <f>COUNTIF('Raw Data'!J$2:J$250,$B56)</f>
        <v>0</v>
      </c>
      <c r="M56">
        <f>COUNTIF('Raw Data'!K$2:K$250,$B56)</f>
        <v>0</v>
      </c>
      <c r="N56">
        <f>COUNTIF('Raw Data'!L$2:L$250,$B56)</f>
        <v>0</v>
      </c>
      <c r="O56">
        <f>COUNTIF('Raw Data'!M$2:M$250,$B56)</f>
        <v>0</v>
      </c>
      <c r="P56">
        <f>COUNTIF('Raw Data'!N$2:N$250,$B56)</f>
        <v>0</v>
      </c>
      <c r="Q56">
        <f>COUNTIF('Raw Data'!O$2:O$250,$B56)</f>
        <v>0</v>
      </c>
      <c r="R56">
        <f>COUNTIF('Raw Data'!P$2:P$170,$B56)</f>
        <v>0</v>
      </c>
      <c r="S56">
        <f>COUNTIF('Raw Data'!Q$2:Q$250,$B56)</f>
        <v>0</v>
      </c>
      <c r="T56">
        <f>COUNTIF('Raw Data'!R$2:R$250,$B56)</f>
        <v>0</v>
      </c>
      <c r="U56">
        <f>COUNTIF('Raw Data'!S$2:S$250,$B56)</f>
        <v>0</v>
      </c>
      <c r="V56">
        <f>COUNTIF('Raw Data'!T$2:T$250,$B56)</f>
        <v>0</v>
      </c>
      <c r="W56">
        <f>COUNTIF('Raw Data'!U$2:U$250,$B56)</f>
        <v>0</v>
      </c>
      <c r="X56">
        <f>COUNTIF('Raw Data'!V$2:V$250,$B56)</f>
        <v>0</v>
      </c>
      <c r="Y56">
        <f>COUNTIF('Raw Data'!W$2:W$250,$B56)</f>
        <v>0</v>
      </c>
      <c r="Z56">
        <f>COUNTIF('Raw Data'!X$2:X$250,$B56)</f>
        <v>0</v>
      </c>
      <c r="AA56">
        <f>COUNTIF('Raw Data'!Y$2:Y$250,$B56)</f>
        <v>0</v>
      </c>
      <c r="AB56">
        <f>COUNTIF('Raw Data'!Z$2:Z$250,$B56)</f>
        <v>0</v>
      </c>
      <c r="AC56">
        <f>COUNTIF('Raw Data'!AA$2:AA$250,$B56)</f>
        <v>0</v>
      </c>
      <c r="AD56">
        <f>COUNTIF('Raw Data'!AB$2:AB$250,$B56)</f>
        <v>0</v>
      </c>
      <c r="AE56">
        <f>COUNTIF('Raw Data'!AC$2:AC$250,$B56)</f>
        <v>0</v>
      </c>
      <c r="AF56">
        <f>COUNTIF('Raw Data'!AD$2:AD$250,$B56)</f>
        <v>0</v>
      </c>
    </row>
    <row r="57" spans="1:32" ht="12.75">
      <c r="A57" t="s">
        <v>38</v>
      </c>
      <c r="B57" s="3">
        <f t="shared" si="1"/>
        <v>56</v>
      </c>
      <c r="C57">
        <f>COUNTIF('Raw Data'!A$2:A$250,$B57)</f>
        <v>0</v>
      </c>
      <c r="D57">
        <f>COUNTIF('Raw Data'!B$2:B$250,$B57)</f>
        <v>0</v>
      </c>
      <c r="E57">
        <f>COUNTIF('Raw Data'!C$2:C$250,$B57)</f>
        <v>0</v>
      </c>
      <c r="F57">
        <f>COUNTIF('Raw Data'!D$2:D$250,$B57)</f>
        <v>0</v>
      </c>
      <c r="G57">
        <f>COUNTIF('Raw Data'!E$2:E$250,$B57)</f>
        <v>0</v>
      </c>
      <c r="H57">
        <f>COUNTIF('Raw Data'!F$2:F$250,$B57)</f>
        <v>2</v>
      </c>
      <c r="I57">
        <f>COUNTIF('Raw Data'!G$2:G$250,$B57)</f>
        <v>0</v>
      </c>
      <c r="J57">
        <f>COUNTIF('Raw Data'!H$2:H$250,$B57)</f>
        <v>0</v>
      </c>
      <c r="K57">
        <f>COUNTIF('Raw Data'!I$2:I$250,$B57)</f>
        <v>0</v>
      </c>
      <c r="L57">
        <f>COUNTIF('Raw Data'!J$2:J$250,$B57)</f>
        <v>1</v>
      </c>
      <c r="M57">
        <f>COUNTIF('Raw Data'!K$2:K$250,$B57)</f>
        <v>0</v>
      </c>
      <c r="N57">
        <f>COUNTIF('Raw Data'!L$2:L$250,$B57)</f>
        <v>0</v>
      </c>
      <c r="O57">
        <f>COUNTIF('Raw Data'!M$2:M$250,$B57)</f>
        <v>0</v>
      </c>
      <c r="P57">
        <f>COUNTIF('Raw Data'!N$2:N$250,$B57)</f>
        <v>1</v>
      </c>
      <c r="Q57">
        <f>COUNTIF('Raw Data'!O$2:O$250,$B57)</f>
        <v>0</v>
      </c>
      <c r="R57">
        <f>COUNTIF('Raw Data'!P$2:P$170,$B57)</f>
        <v>0</v>
      </c>
      <c r="S57">
        <f>COUNTIF('Raw Data'!Q$2:Q$250,$B57)</f>
        <v>0</v>
      </c>
      <c r="T57">
        <f>COUNTIF('Raw Data'!R$2:R$250,$B57)</f>
        <v>0</v>
      </c>
      <c r="U57">
        <f>COUNTIF('Raw Data'!S$2:S$250,$B57)</f>
        <v>1</v>
      </c>
      <c r="V57">
        <f>COUNTIF('Raw Data'!T$2:T$250,$B57)</f>
        <v>0</v>
      </c>
      <c r="W57">
        <f>COUNTIF('Raw Data'!U$2:U$250,$B57)</f>
        <v>0</v>
      </c>
      <c r="X57">
        <f>COUNTIF('Raw Data'!V$2:V$250,$B57)</f>
        <v>0</v>
      </c>
      <c r="Y57">
        <f>COUNTIF('Raw Data'!W$2:W$250,$B57)</f>
        <v>0</v>
      </c>
      <c r="Z57">
        <f>COUNTIF('Raw Data'!X$2:X$250,$B57)</f>
        <v>0</v>
      </c>
      <c r="AA57">
        <f>COUNTIF('Raw Data'!Y$2:Y$250,$B57)</f>
        <v>0</v>
      </c>
      <c r="AB57">
        <f>COUNTIF('Raw Data'!Z$2:Z$250,$B57)</f>
        <v>2</v>
      </c>
      <c r="AC57">
        <f>COUNTIF('Raw Data'!AA$2:AA$250,$B57)</f>
        <v>0</v>
      </c>
      <c r="AD57">
        <f>COUNTIF('Raw Data'!AB$2:AB$250,$B57)</f>
        <v>0</v>
      </c>
      <c r="AE57">
        <f>COUNTIF('Raw Data'!AC$2:AC$250,$B57)</f>
        <v>1</v>
      </c>
      <c r="AF57">
        <f>COUNTIF('Raw Data'!AD$2:AD$250,$B57)</f>
        <v>0</v>
      </c>
    </row>
    <row r="58" spans="1:32" ht="12.75">
      <c r="A58" t="s">
        <v>38</v>
      </c>
      <c r="B58" s="3">
        <f t="shared" si="1"/>
        <v>57</v>
      </c>
      <c r="C58">
        <f>COUNTIF('Raw Data'!A$2:A$250,$B58)</f>
        <v>0</v>
      </c>
      <c r="D58">
        <f>COUNTIF('Raw Data'!B$2:B$250,$B58)</f>
        <v>1</v>
      </c>
      <c r="E58">
        <f>COUNTIF('Raw Data'!C$2:C$250,$B58)</f>
        <v>0</v>
      </c>
      <c r="F58">
        <f>COUNTIF('Raw Data'!D$2:D$250,$B58)</f>
        <v>0</v>
      </c>
      <c r="G58">
        <f>COUNTIF('Raw Data'!E$2:E$250,$B58)</f>
        <v>0</v>
      </c>
      <c r="H58">
        <f>COUNTIF('Raw Data'!F$2:F$250,$B58)</f>
        <v>2</v>
      </c>
      <c r="I58">
        <f>COUNTIF('Raw Data'!G$2:G$250,$B58)</f>
        <v>0</v>
      </c>
      <c r="J58">
        <f>COUNTIF('Raw Data'!H$2:H$250,$B58)</f>
        <v>0</v>
      </c>
      <c r="K58">
        <f>COUNTIF('Raw Data'!I$2:I$250,$B58)</f>
        <v>0</v>
      </c>
      <c r="L58">
        <f>COUNTIF('Raw Data'!J$2:J$250,$B58)</f>
        <v>1</v>
      </c>
      <c r="M58">
        <f>COUNTIF('Raw Data'!K$2:K$250,$B58)</f>
        <v>0</v>
      </c>
      <c r="N58">
        <f>COUNTIF('Raw Data'!L$2:L$250,$B58)</f>
        <v>0</v>
      </c>
      <c r="O58">
        <f>COUNTIF('Raw Data'!M$2:M$250,$B58)</f>
        <v>0</v>
      </c>
      <c r="P58">
        <f>COUNTIF('Raw Data'!N$2:N$250,$B58)</f>
        <v>4</v>
      </c>
      <c r="Q58">
        <f>COUNTIF('Raw Data'!O$2:O$250,$B58)</f>
        <v>0</v>
      </c>
      <c r="R58">
        <f>COUNTIF('Raw Data'!P$2:P$170,$B58)</f>
        <v>0</v>
      </c>
      <c r="S58">
        <f>COUNTIF('Raw Data'!Q$2:Q$250,$B58)</f>
        <v>0</v>
      </c>
      <c r="T58">
        <f>COUNTIF('Raw Data'!R$2:R$250,$B58)</f>
        <v>0</v>
      </c>
      <c r="U58">
        <f>COUNTIF('Raw Data'!S$2:S$250,$B58)</f>
        <v>0</v>
      </c>
      <c r="V58">
        <f>COUNTIF('Raw Data'!T$2:T$250,$B58)</f>
        <v>0</v>
      </c>
      <c r="W58">
        <f>COUNTIF('Raw Data'!U$2:U$250,$B58)</f>
        <v>0</v>
      </c>
      <c r="X58">
        <f>COUNTIF('Raw Data'!V$2:V$250,$B58)</f>
        <v>0</v>
      </c>
      <c r="Y58">
        <f>COUNTIF('Raw Data'!W$2:W$250,$B58)</f>
        <v>0</v>
      </c>
      <c r="Z58">
        <f>COUNTIF('Raw Data'!X$2:X$250,$B58)</f>
        <v>0</v>
      </c>
      <c r="AA58">
        <f>COUNTIF('Raw Data'!Y$2:Y$250,$B58)</f>
        <v>0</v>
      </c>
      <c r="AB58">
        <f>COUNTIF('Raw Data'!Z$2:Z$250,$B58)</f>
        <v>0</v>
      </c>
      <c r="AC58">
        <f>COUNTIF('Raw Data'!AA$2:AA$250,$B58)</f>
        <v>0</v>
      </c>
      <c r="AD58">
        <f>COUNTIF('Raw Data'!AB$2:AB$250,$B58)</f>
        <v>0</v>
      </c>
      <c r="AE58">
        <f>COUNTIF('Raw Data'!AC$2:AC$250,$B58)</f>
        <v>0</v>
      </c>
      <c r="AF58">
        <f>COUNTIF('Raw Data'!AD$2:AD$250,$B58)</f>
        <v>0</v>
      </c>
    </row>
    <row r="59" spans="1:32" ht="12.75">
      <c r="A59" t="s">
        <v>38</v>
      </c>
      <c r="B59" s="3">
        <f t="shared" si="1"/>
        <v>58</v>
      </c>
      <c r="C59">
        <f>COUNTIF('Raw Data'!A$2:A$250,$B59)</f>
        <v>0</v>
      </c>
      <c r="D59">
        <f>COUNTIF('Raw Data'!B$2:B$250,$B59)</f>
        <v>0</v>
      </c>
      <c r="E59">
        <f>COUNTIF('Raw Data'!C$2:C$250,$B59)</f>
        <v>0</v>
      </c>
      <c r="F59">
        <f>COUNTIF('Raw Data'!D$2:D$250,$B59)</f>
        <v>0</v>
      </c>
      <c r="G59">
        <f>COUNTIF('Raw Data'!E$2:E$250,$B59)</f>
        <v>0</v>
      </c>
      <c r="H59">
        <f>COUNTIF('Raw Data'!F$2:F$250,$B59)</f>
        <v>2</v>
      </c>
      <c r="I59">
        <f>COUNTIF('Raw Data'!G$2:G$250,$B59)</f>
        <v>0</v>
      </c>
      <c r="J59">
        <f>COUNTIF('Raw Data'!H$2:H$250,$B59)</f>
        <v>0</v>
      </c>
      <c r="K59">
        <f>COUNTIF('Raw Data'!I$2:I$250,$B59)</f>
        <v>0</v>
      </c>
      <c r="L59">
        <f>COUNTIF('Raw Data'!J$2:J$250,$B59)</f>
        <v>0</v>
      </c>
      <c r="M59">
        <f>COUNTIF('Raw Data'!K$2:K$250,$B59)</f>
        <v>0</v>
      </c>
      <c r="N59">
        <f>COUNTIF('Raw Data'!L$2:L$250,$B59)</f>
        <v>2</v>
      </c>
      <c r="O59">
        <f>COUNTIF('Raw Data'!M$2:M$250,$B59)</f>
        <v>0</v>
      </c>
      <c r="P59">
        <f>COUNTIF('Raw Data'!N$2:N$250,$B59)</f>
        <v>2</v>
      </c>
      <c r="Q59">
        <f>COUNTIF('Raw Data'!O$2:O$250,$B59)</f>
        <v>0</v>
      </c>
      <c r="R59">
        <f>COUNTIF('Raw Data'!P$2:P$170,$B59)</f>
        <v>0</v>
      </c>
      <c r="S59">
        <f>COUNTIF('Raw Data'!Q$2:Q$250,$B59)</f>
        <v>1</v>
      </c>
      <c r="T59">
        <f>COUNTIF('Raw Data'!R$2:R$250,$B59)</f>
        <v>0</v>
      </c>
      <c r="U59">
        <f>COUNTIF('Raw Data'!S$2:S$250,$B59)</f>
        <v>0</v>
      </c>
      <c r="V59">
        <f>COUNTIF('Raw Data'!T$2:T$250,$B59)</f>
        <v>0</v>
      </c>
      <c r="W59">
        <f>COUNTIF('Raw Data'!U$2:U$250,$B59)</f>
        <v>0</v>
      </c>
      <c r="X59">
        <f>COUNTIF('Raw Data'!V$2:V$250,$B59)</f>
        <v>0</v>
      </c>
      <c r="Y59">
        <f>COUNTIF('Raw Data'!W$2:W$250,$B59)</f>
        <v>0</v>
      </c>
      <c r="Z59">
        <f>COUNTIF('Raw Data'!X$2:X$250,$B59)</f>
        <v>0</v>
      </c>
      <c r="AA59">
        <f>COUNTIF('Raw Data'!Y$2:Y$250,$B59)</f>
        <v>0</v>
      </c>
      <c r="AB59">
        <f>COUNTIF('Raw Data'!Z$2:Z$250,$B59)</f>
        <v>0</v>
      </c>
      <c r="AC59">
        <f>COUNTIF('Raw Data'!AA$2:AA$250,$B59)</f>
        <v>0</v>
      </c>
      <c r="AD59">
        <f>COUNTIF('Raw Data'!AB$2:AB$250,$B59)</f>
        <v>0</v>
      </c>
      <c r="AE59">
        <f>COUNTIF('Raw Data'!AC$2:AC$250,$B59)</f>
        <v>1</v>
      </c>
      <c r="AF59">
        <f>COUNTIF('Raw Data'!AD$2:AD$250,$B59)</f>
        <v>0</v>
      </c>
    </row>
    <row r="60" spans="1:32" ht="12.75">
      <c r="A60" t="s">
        <v>38</v>
      </c>
      <c r="B60" s="3">
        <f t="shared" si="1"/>
        <v>59</v>
      </c>
      <c r="C60">
        <f>COUNTIF('Raw Data'!A$2:A$250,$B60)</f>
        <v>0</v>
      </c>
      <c r="D60">
        <f>COUNTIF('Raw Data'!B$2:B$250,$B60)</f>
        <v>0</v>
      </c>
      <c r="E60">
        <f>COUNTIF('Raw Data'!C$2:C$250,$B60)</f>
        <v>0</v>
      </c>
      <c r="F60">
        <f>COUNTIF('Raw Data'!D$2:D$250,$B60)</f>
        <v>0</v>
      </c>
      <c r="G60">
        <f>COUNTIF('Raw Data'!E$2:E$250,$B60)</f>
        <v>0</v>
      </c>
      <c r="H60">
        <f>COUNTIF('Raw Data'!F$2:F$250,$B60)</f>
        <v>0</v>
      </c>
      <c r="I60">
        <f>COUNTIF('Raw Data'!G$2:G$250,$B60)</f>
        <v>1</v>
      </c>
      <c r="J60">
        <f>COUNTIF('Raw Data'!H$2:H$250,$B60)</f>
        <v>0</v>
      </c>
      <c r="K60">
        <f>COUNTIF('Raw Data'!I$2:I$250,$B60)</f>
        <v>0</v>
      </c>
      <c r="L60">
        <f>COUNTIF('Raw Data'!J$2:J$250,$B60)</f>
        <v>0</v>
      </c>
      <c r="M60">
        <f>COUNTIF('Raw Data'!K$2:K$250,$B60)</f>
        <v>0</v>
      </c>
      <c r="N60">
        <f>COUNTIF('Raw Data'!L$2:L$250,$B60)</f>
        <v>1</v>
      </c>
      <c r="O60">
        <f>COUNTIF('Raw Data'!M$2:M$250,$B60)</f>
        <v>0</v>
      </c>
      <c r="P60">
        <f>COUNTIF('Raw Data'!N$2:N$250,$B60)</f>
        <v>1</v>
      </c>
      <c r="Q60">
        <f>COUNTIF('Raw Data'!O$2:O$250,$B60)</f>
        <v>0</v>
      </c>
      <c r="R60">
        <f>COUNTIF('Raw Data'!P$2:P$170,$B60)</f>
        <v>0</v>
      </c>
      <c r="S60">
        <f>COUNTIF('Raw Data'!Q$2:Q$250,$B60)</f>
        <v>0</v>
      </c>
      <c r="T60">
        <f>COUNTIF('Raw Data'!R$2:R$250,$B60)</f>
        <v>0</v>
      </c>
      <c r="U60">
        <f>COUNTIF('Raw Data'!S$2:S$250,$B60)</f>
        <v>0</v>
      </c>
      <c r="V60">
        <f>COUNTIF('Raw Data'!T$2:T$250,$B60)</f>
        <v>0</v>
      </c>
      <c r="W60">
        <f>COUNTIF('Raw Data'!U$2:U$250,$B60)</f>
        <v>0</v>
      </c>
      <c r="X60">
        <f>COUNTIF('Raw Data'!V$2:V$250,$B60)</f>
        <v>0</v>
      </c>
      <c r="Y60">
        <f>COUNTIF('Raw Data'!W$2:W$250,$B60)</f>
        <v>0</v>
      </c>
      <c r="Z60">
        <f>COUNTIF('Raw Data'!X$2:X$250,$B60)</f>
        <v>0</v>
      </c>
      <c r="AA60">
        <f>COUNTIF('Raw Data'!Y$2:Y$250,$B60)</f>
        <v>0</v>
      </c>
      <c r="AB60">
        <f>COUNTIF('Raw Data'!Z$2:Z$250,$B60)</f>
        <v>0</v>
      </c>
      <c r="AC60">
        <f>COUNTIF('Raw Data'!AA$2:AA$250,$B60)</f>
        <v>0</v>
      </c>
      <c r="AD60">
        <f>COUNTIF('Raw Data'!AB$2:AB$250,$B60)</f>
        <v>0</v>
      </c>
      <c r="AE60">
        <f>COUNTIF('Raw Data'!AC$2:AC$250,$B60)</f>
        <v>0</v>
      </c>
      <c r="AF60">
        <f>COUNTIF('Raw Data'!AD$2:AD$250,$B60)</f>
        <v>3</v>
      </c>
    </row>
    <row r="61" spans="1:32" ht="12.75">
      <c r="A61" t="s">
        <v>38</v>
      </c>
      <c r="B61" s="3">
        <f t="shared" si="1"/>
        <v>60</v>
      </c>
      <c r="C61">
        <f>COUNTIF('Raw Data'!A$2:A$250,$B61)</f>
        <v>0</v>
      </c>
      <c r="D61">
        <f>COUNTIF('Raw Data'!B$2:B$250,$B61)</f>
        <v>0</v>
      </c>
      <c r="E61">
        <f>COUNTIF('Raw Data'!C$2:C$250,$B61)</f>
        <v>0</v>
      </c>
      <c r="F61">
        <f>COUNTIF('Raw Data'!D$2:D$250,$B61)</f>
        <v>0</v>
      </c>
      <c r="G61">
        <f>COUNTIF('Raw Data'!E$2:E$250,$B61)</f>
        <v>0</v>
      </c>
      <c r="H61">
        <f>COUNTIF('Raw Data'!F$2:F$250,$B61)</f>
        <v>2</v>
      </c>
      <c r="I61">
        <f>COUNTIF('Raw Data'!G$2:G$250,$B61)</f>
        <v>0</v>
      </c>
      <c r="J61">
        <f>COUNTIF('Raw Data'!H$2:H$250,$B61)</f>
        <v>0</v>
      </c>
      <c r="K61">
        <f>COUNTIF('Raw Data'!I$2:I$250,$B61)</f>
        <v>0</v>
      </c>
      <c r="L61">
        <f>COUNTIF('Raw Data'!J$2:J$250,$B61)</f>
        <v>0</v>
      </c>
      <c r="M61">
        <f>COUNTIF('Raw Data'!K$2:K$250,$B61)</f>
        <v>0</v>
      </c>
      <c r="N61">
        <f>COUNTIF('Raw Data'!L$2:L$250,$B61)</f>
        <v>0</v>
      </c>
      <c r="O61">
        <f>COUNTIF('Raw Data'!M$2:M$250,$B61)</f>
        <v>0</v>
      </c>
      <c r="P61">
        <f>COUNTIF('Raw Data'!N$2:N$250,$B61)</f>
        <v>3</v>
      </c>
      <c r="Q61">
        <f>COUNTIF('Raw Data'!O$2:O$250,$B61)</f>
        <v>0</v>
      </c>
      <c r="R61">
        <f>COUNTIF('Raw Data'!P$2:P$170,$B61)</f>
        <v>0</v>
      </c>
      <c r="S61">
        <f>COUNTIF('Raw Data'!Q$2:Q$250,$B61)</f>
        <v>0</v>
      </c>
      <c r="T61">
        <f>COUNTIF('Raw Data'!R$2:R$250,$B61)</f>
        <v>0</v>
      </c>
      <c r="U61">
        <f>COUNTIF('Raw Data'!S$2:S$250,$B61)</f>
        <v>0</v>
      </c>
      <c r="V61">
        <f>COUNTIF('Raw Data'!T$2:T$250,$B61)</f>
        <v>0</v>
      </c>
      <c r="W61">
        <f>COUNTIF('Raw Data'!U$2:U$250,$B61)</f>
        <v>0</v>
      </c>
      <c r="X61">
        <f>COUNTIF('Raw Data'!V$2:V$250,$B61)</f>
        <v>0</v>
      </c>
      <c r="Y61">
        <f>COUNTIF('Raw Data'!W$2:W$250,$B61)</f>
        <v>0</v>
      </c>
      <c r="Z61">
        <f>COUNTIF('Raw Data'!X$2:X$250,$B61)</f>
        <v>0</v>
      </c>
      <c r="AA61">
        <f>COUNTIF('Raw Data'!Y$2:Y$250,$B61)</f>
        <v>0</v>
      </c>
      <c r="AB61">
        <f>COUNTIF('Raw Data'!Z$2:Z$250,$B61)</f>
        <v>2</v>
      </c>
      <c r="AC61">
        <f>COUNTIF('Raw Data'!AA$2:AA$250,$B61)</f>
        <v>0</v>
      </c>
      <c r="AD61">
        <f>COUNTIF('Raw Data'!AB$2:AB$250,$B61)</f>
        <v>0</v>
      </c>
      <c r="AE61">
        <f>COUNTIF('Raw Data'!AC$2:AC$250,$B61)</f>
        <v>0</v>
      </c>
      <c r="AF61">
        <f>COUNTIF('Raw Data'!AD$2:AD$250,$B61)</f>
        <v>1</v>
      </c>
    </row>
    <row r="62" spans="1:32" ht="12.75">
      <c r="A62" t="s">
        <v>38</v>
      </c>
      <c r="B62" s="3">
        <f t="shared" si="1"/>
        <v>61</v>
      </c>
      <c r="C62">
        <f>COUNTIF('Raw Data'!A$2:A$250,$B62)</f>
        <v>0</v>
      </c>
      <c r="D62">
        <f>COUNTIF('Raw Data'!B$2:B$250,$B62)</f>
        <v>0</v>
      </c>
      <c r="E62">
        <f>COUNTIF('Raw Data'!C$2:C$250,$B62)</f>
        <v>0</v>
      </c>
      <c r="F62">
        <f>COUNTIF('Raw Data'!D$2:D$250,$B62)</f>
        <v>0</v>
      </c>
      <c r="G62">
        <f>COUNTIF('Raw Data'!E$2:E$250,$B62)</f>
        <v>3</v>
      </c>
      <c r="H62">
        <f>COUNTIF('Raw Data'!F$2:F$250,$B62)</f>
        <v>1</v>
      </c>
      <c r="I62">
        <f>COUNTIF('Raw Data'!G$2:G$250,$B62)</f>
        <v>0</v>
      </c>
      <c r="J62">
        <f>COUNTIF('Raw Data'!H$2:H$250,$B62)</f>
        <v>0</v>
      </c>
      <c r="K62">
        <f>COUNTIF('Raw Data'!I$2:I$250,$B62)</f>
        <v>0</v>
      </c>
      <c r="L62">
        <f>COUNTIF('Raw Data'!J$2:J$250,$B62)</f>
        <v>0</v>
      </c>
      <c r="M62">
        <f>COUNTIF('Raw Data'!K$2:K$250,$B62)</f>
        <v>0</v>
      </c>
      <c r="N62">
        <f>COUNTIF('Raw Data'!L$2:L$250,$B62)</f>
        <v>0</v>
      </c>
      <c r="O62">
        <f>COUNTIF('Raw Data'!M$2:M$250,$B62)</f>
        <v>0</v>
      </c>
      <c r="P62">
        <f>COUNTIF('Raw Data'!N$2:N$250,$B62)</f>
        <v>0</v>
      </c>
      <c r="Q62">
        <f>COUNTIF('Raw Data'!O$2:O$250,$B62)</f>
        <v>1</v>
      </c>
      <c r="R62">
        <f>COUNTIF('Raw Data'!P$2:P$170,$B62)</f>
        <v>0</v>
      </c>
      <c r="S62">
        <f>COUNTIF('Raw Data'!Q$2:Q$250,$B62)</f>
        <v>0</v>
      </c>
      <c r="T62">
        <f>COUNTIF('Raw Data'!R$2:R$250,$B62)</f>
        <v>0</v>
      </c>
      <c r="U62">
        <f>COUNTIF('Raw Data'!S$2:S$250,$B62)</f>
        <v>0</v>
      </c>
      <c r="V62">
        <f>COUNTIF('Raw Data'!T$2:T$250,$B62)</f>
        <v>0</v>
      </c>
      <c r="W62">
        <f>COUNTIF('Raw Data'!U$2:U$250,$B62)</f>
        <v>0</v>
      </c>
      <c r="X62">
        <f>COUNTIF('Raw Data'!V$2:V$250,$B62)</f>
        <v>0</v>
      </c>
      <c r="Y62">
        <f>COUNTIF('Raw Data'!W$2:W$250,$B62)</f>
        <v>0</v>
      </c>
      <c r="Z62">
        <f>COUNTIF('Raw Data'!X$2:X$250,$B62)</f>
        <v>0</v>
      </c>
      <c r="AA62">
        <f>COUNTIF('Raw Data'!Y$2:Y$250,$B62)</f>
        <v>0</v>
      </c>
      <c r="AB62">
        <f>COUNTIF('Raw Data'!Z$2:Z$250,$B62)</f>
        <v>0</v>
      </c>
      <c r="AC62">
        <f>COUNTIF('Raw Data'!AA$2:AA$250,$B62)</f>
        <v>0</v>
      </c>
      <c r="AD62">
        <f>COUNTIF('Raw Data'!AB$2:AB$250,$B62)</f>
        <v>0</v>
      </c>
      <c r="AE62">
        <f>COUNTIF('Raw Data'!AC$2:AC$250,$B62)</f>
        <v>0</v>
      </c>
      <c r="AF62">
        <f>COUNTIF('Raw Data'!AD$2:AD$250,$B62)</f>
        <v>0</v>
      </c>
    </row>
    <row r="63" spans="1:32" ht="12.75">
      <c r="A63" t="s">
        <v>38</v>
      </c>
      <c r="B63" s="3">
        <f t="shared" si="1"/>
        <v>62</v>
      </c>
      <c r="C63">
        <f>COUNTIF('Raw Data'!A$2:A$250,$B63)</f>
        <v>0</v>
      </c>
      <c r="D63">
        <f>COUNTIF('Raw Data'!B$2:B$250,$B63)</f>
        <v>3</v>
      </c>
      <c r="E63">
        <f>COUNTIF('Raw Data'!C$2:C$250,$B63)</f>
        <v>4</v>
      </c>
      <c r="F63">
        <f>COUNTIF('Raw Data'!D$2:D$250,$B63)</f>
        <v>0</v>
      </c>
      <c r="G63">
        <f>COUNTIF('Raw Data'!E$2:E$250,$B63)</f>
        <v>0</v>
      </c>
      <c r="H63">
        <f>COUNTIF('Raw Data'!F$2:F$250,$B63)</f>
        <v>0</v>
      </c>
      <c r="I63">
        <f>COUNTIF('Raw Data'!G$2:G$250,$B63)</f>
        <v>0</v>
      </c>
      <c r="J63">
        <f>COUNTIF('Raw Data'!H$2:H$250,$B63)</f>
        <v>0</v>
      </c>
      <c r="K63">
        <f>COUNTIF('Raw Data'!I$2:I$250,$B63)</f>
        <v>0</v>
      </c>
      <c r="L63">
        <f>COUNTIF('Raw Data'!J$2:J$250,$B63)</f>
        <v>0</v>
      </c>
      <c r="M63">
        <f>COUNTIF('Raw Data'!K$2:K$250,$B63)</f>
        <v>0</v>
      </c>
      <c r="N63">
        <f>COUNTIF('Raw Data'!L$2:L$250,$B63)</f>
        <v>0</v>
      </c>
      <c r="O63">
        <f>COUNTIF('Raw Data'!M$2:M$250,$B63)</f>
        <v>0</v>
      </c>
      <c r="P63">
        <f>COUNTIF('Raw Data'!N$2:N$250,$B63)</f>
        <v>0</v>
      </c>
      <c r="Q63">
        <f>COUNTIF('Raw Data'!O$2:O$250,$B63)</f>
        <v>0</v>
      </c>
      <c r="R63">
        <f>COUNTIF('Raw Data'!P$2:P$170,$B63)</f>
        <v>0</v>
      </c>
      <c r="S63">
        <f>COUNTIF('Raw Data'!Q$2:Q$250,$B63)</f>
        <v>0</v>
      </c>
      <c r="T63">
        <f>COUNTIF('Raw Data'!R$2:R$250,$B63)</f>
        <v>0</v>
      </c>
      <c r="U63">
        <f>COUNTIF('Raw Data'!S$2:S$250,$B63)</f>
        <v>0</v>
      </c>
      <c r="V63">
        <f>COUNTIF('Raw Data'!T$2:T$250,$B63)</f>
        <v>0</v>
      </c>
      <c r="W63">
        <f>COUNTIF('Raw Data'!U$2:U$250,$B63)</f>
        <v>0</v>
      </c>
      <c r="X63">
        <f>COUNTIF('Raw Data'!V$2:V$250,$B63)</f>
        <v>0</v>
      </c>
      <c r="Y63">
        <f>COUNTIF('Raw Data'!W$2:W$250,$B63)</f>
        <v>0</v>
      </c>
      <c r="Z63">
        <f>COUNTIF('Raw Data'!X$2:X$250,$B63)</f>
        <v>0</v>
      </c>
      <c r="AA63">
        <f>COUNTIF('Raw Data'!Y$2:Y$250,$B63)</f>
        <v>0</v>
      </c>
      <c r="AB63">
        <f>COUNTIF('Raw Data'!Z$2:Z$250,$B63)</f>
        <v>0</v>
      </c>
      <c r="AC63">
        <f>COUNTIF('Raw Data'!AA$2:AA$250,$B63)</f>
        <v>0</v>
      </c>
      <c r="AD63">
        <f>COUNTIF('Raw Data'!AB$2:AB$250,$B63)</f>
        <v>0</v>
      </c>
      <c r="AE63">
        <f>COUNTIF('Raw Data'!AC$2:AC$250,$B63)</f>
        <v>0</v>
      </c>
      <c r="AF63">
        <f>COUNTIF('Raw Data'!AD$2:AD$250,$B63)</f>
        <v>0</v>
      </c>
    </row>
    <row r="64" spans="1:32" ht="12.75">
      <c r="A64" t="s">
        <v>38</v>
      </c>
      <c r="B64" s="3">
        <f t="shared" si="1"/>
        <v>63</v>
      </c>
      <c r="C64">
        <f>COUNTIF('Raw Data'!A$2:A$250,$B64)</f>
        <v>0</v>
      </c>
      <c r="D64">
        <f>COUNTIF('Raw Data'!B$2:B$250,$B64)</f>
        <v>0</v>
      </c>
      <c r="E64">
        <f>COUNTIF('Raw Data'!C$2:C$250,$B64)</f>
        <v>1</v>
      </c>
      <c r="F64">
        <f>COUNTIF('Raw Data'!D$2:D$250,$B64)</f>
        <v>0</v>
      </c>
      <c r="G64">
        <f>COUNTIF('Raw Data'!E$2:E$250,$B64)</f>
        <v>0</v>
      </c>
      <c r="H64">
        <f>COUNTIF('Raw Data'!F$2:F$250,$B64)</f>
        <v>3</v>
      </c>
      <c r="I64">
        <f>COUNTIF('Raw Data'!G$2:G$250,$B64)</f>
        <v>0</v>
      </c>
      <c r="J64">
        <f>COUNTIF('Raw Data'!H$2:H$250,$B64)</f>
        <v>0</v>
      </c>
      <c r="K64">
        <f>COUNTIF('Raw Data'!I$2:I$250,$B64)</f>
        <v>0</v>
      </c>
      <c r="L64">
        <f>COUNTIF('Raw Data'!J$2:J$250,$B64)</f>
        <v>0</v>
      </c>
      <c r="M64">
        <f>COUNTIF('Raw Data'!K$2:K$250,$B64)</f>
        <v>0</v>
      </c>
      <c r="N64">
        <f>COUNTIF('Raw Data'!L$2:L$250,$B64)</f>
        <v>0</v>
      </c>
      <c r="O64">
        <f>COUNTIF('Raw Data'!M$2:M$250,$B64)</f>
        <v>0</v>
      </c>
      <c r="P64">
        <f>COUNTIF('Raw Data'!N$2:N$250,$B64)</f>
        <v>2</v>
      </c>
      <c r="Q64">
        <f>COUNTIF('Raw Data'!O$2:O$250,$B64)</f>
        <v>0</v>
      </c>
      <c r="R64">
        <f>COUNTIF('Raw Data'!P$2:P$170,$B64)</f>
        <v>0</v>
      </c>
      <c r="S64">
        <f>COUNTIF('Raw Data'!Q$2:Q$250,$B64)</f>
        <v>0</v>
      </c>
      <c r="T64">
        <f>COUNTIF('Raw Data'!R$2:R$250,$B64)</f>
        <v>0</v>
      </c>
      <c r="U64">
        <f>COUNTIF('Raw Data'!S$2:S$250,$B64)</f>
        <v>0</v>
      </c>
      <c r="V64">
        <f>COUNTIF('Raw Data'!T$2:T$250,$B64)</f>
        <v>0</v>
      </c>
      <c r="W64">
        <f>COUNTIF('Raw Data'!U$2:U$250,$B64)</f>
        <v>0</v>
      </c>
      <c r="X64">
        <f>COUNTIF('Raw Data'!V$2:V$250,$B64)</f>
        <v>0</v>
      </c>
      <c r="Y64">
        <f>COUNTIF('Raw Data'!W$2:W$250,$B64)</f>
        <v>0</v>
      </c>
      <c r="Z64">
        <f>COUNTIF('Raw Data'!X$2:X$250,$B64)</f>
        <v>0</v>
      </c>
      <c r="AA64">
        <f>COUNTIF('Raw Data'!Y$2:Y$250,$B64)</f>
        <v>0</v>
      </c>
      <c r="AB64">
        <f>COUNTIF('Raw Data'!Z$2:Z$250,$B64)</f>
        <v>1</v>
      </c>
      <c r="AC64">
        <f>COUNTIF('Raw Data'!AA$2:AA$250,$B64)</f>
        <v>0</v>
      </c>
      <c r="AD64">
        <f>COUNTIF('Raw Data'!AB$2:AB$250,$B64)</f>
        <v>0</v>
      </c>
      <c r="AE64">
        <f>COUNTIF('Raw Data'!AC$2:AC$250,$B64)</f>
        <v>0</v>
      </c>
      <c r="AF64">
        <f>COUNTIF('Raw Data'!AD$2:AD$250,$B64)</f>
        <v>0</v>
      </c>
    </row>
    <row r="65" spans="1:32" ht="12.75">
      <c r="A65" t="s">
        <v>38</v>
      </c>
      <c r="B65" s="3">
        <f t="shared" si="1"/>
        <v>64</v>
      </c>
      <c r="C65">
        <f>COUNTIF('Raw Data'!A$2:A$250,$B65)</f>
        <v>0</v>
      </c>
      <c r="D65">
        <f>COUNTIF('Raw Data'!B$2:B$250,$B65)</f>
        <v>2</v>
      </c>
      <c r="E65">
        <f>COUNTIF('Raw Data'!C$2:C$250,$B65)</f>
        <v>1</v>
      </c>
      <c r="F65">
        <f>COUNTIF('Raw Data'!D$2:D$250,$B65)</f>
        <v>0</v>
      </c>
      <c r="G65">
        <f>COUNTIF('Raw Data'!E$2:E$250,$B65)</f>
        <v>0</v>
      </c>
      <c r="H65">
        <f>COUNTIF('Raw Data'!F$2:F$250,$B65)</f>
        <v>0</v>
      </c>
      <c r="I65">
        <f>COUNTIF('Raw Data'!G$2:G$250,$B65)</f>
        <v>0</v>
      </c>
      <c r="J65">
        <f>COUNTIF('Raw Data'!H$2:H$250,$B65)</f>
        <v>4</v>
      </c>
      <c r="K65">
        <f>COUNTIF('Raw Data'!I$2:I$250,$B65)</f>
        <v>0</v>
      </c>
      <c r="L65">
        <f>COUNTIF('Raw Data'!J$2:J$250,$B65)</f>
        <v>1</v>
      </c>
      <c r="M65">
        <f>COUNTIF('Raw Data'!K$2:K$250,$B65)</f>
        <v>0</v>
      </c>
      <c r="N65">
        <f>COUNTIF('Raw Data'!L$2:L$250,$B65)</f>
        <v>0</v>
      </c>
      <c r="O65">
        <f>COUNTIF('Raw Data'!M$2:M$250,$B65)</f>
        <v>0</v>
      </c>
      <c r="P65">
        <f>COUNTIF('Raw Data'!N$2:N$250,$B65)</f>
        <v>0</v>
      </c>
      <c r="Q65">
        <f>COUNTIF('Raw Data'!O$2:O$250,$B65)</f>
        <v>0</v>
      </c>
      <c r="R65">
        <f>COUNTIF('Raw Data'!P$2:P$170,$B65)</f>
        <v>0</v>
      </c>
      <c r="S65">
        <f>COUNTIF('Raw Data'!Q$2:Q$250,$B65)</f>
        <v>0</v>
      </c>
      <c r="T65">
        <f>COUNTIF('Raw Data'!R$2:R$250,$B65)</f>
        <v>0</v>
      </c>
      <c r="U65">
        <f>COUNTIF('Raw Data'!S$2:S$250,$B65)</f>
        <v>0</v>
      </c>
      <c r="V65">
        <f>COUNTIF('Raw Data'!T$2:T$250,$B65)</f>
        <v>0</v>
      </c>
      <c r="W65">
        <f>COUNTIF('Raw Data'!U$2:U$250,$B65)</f>
        <v>0</v>
      </c>
      <c r="X65">
        <f>COUNTIF('Raw Data'!V$2:V$250,$B65)</f>
        <v>0</v>
      </c>
      <c r="Y65">
        <f>COUNTIF('Raw Data'!W$2:W$250,$B65)</f>
        <v>0</v>
      </c>
      <c r="Z65">
        <f>COUNTIF('Raw Data'!X$2:X$250,$B65)</f>
        <v>0</v>
      </c>
      <c r="AA65">
        <f>COUNTIF('Raw Data'!Y$2:Y$250,$B65)</f>
        <v>0</v>
      </c>
      <c r="AB65">
        <f>COUNTIF('Raw Data'!Z$2:Z$250,$B65)</f>
        <v>0</v>
      </c>
      <c r="AC65">
        <f>COUNTIF('Raw Data'!AA$2:AA$250,$B65)</f>
        <v>0</v>
      </c>
      <c r="AD65">
        <f>COUNTIF('Raw Data'!AB$2:AB$250,$B65)</f>
        <v>0</v>
      </c>
      <c r="AE65">
        <f>COUNTIF('Raw Data'!AC$2:AC$250,$B65)</f>
        <v>0</v>
      </c>
      <c r="AF65">
        <f>COUNTIF('Raw Data'!AD$2:AD$250,$B65)</f>
        <v>0</v>
      </c>
    </row>
    <row r="66" spans="1:32" ht="12.75">
      <c r="A66" t="s">
        <v>38</v>
      </c>
      <c r="B66" s="3">
        <f t="shared" si="1"/>
        <v>65</v>
      </c>
      <c r="C66">
        <f>COUNTIF('Raw Data'!A$2:A$250,$B66)</f>
        <v>0</v>
      </c>
      <c r="D66">
        <f>COUNTIF('Raw Data'!B$2:B$250,$B66)</f>
        <v>0</v>
      </c>
      <c r="E66">
        <f>COUNTIF('Raw Data'!C$2:C$250,$B66)</f>
        <v>0</v>
      </c>
      <c r="F66">
        <f>COUNTIF('Raw Data'!D$2:D$250,$B66)</f>
        <v>0</v>
      </c>
      <c r="G66">
        <f>COUNTIF('Raw Data'!E$2:E$250,$B66)</f>
        <v>0</v>
      </c>
      <c r="H66">
        <f>COUNTIF('Raw Data'!F$2:F$250,$B66)</f>
        <v>0</v>
      </c>
      <c r="I66">
        <f>COUNTIF('Raw Data'!G$2:G$250,$B66)</f>
        <v>0</v>
      </c>
      <c r="J66">
        <f>COUNTIF('Raw Data'!H$2:H$250,$B66)</f>
        <v>0</v>
      </c>
      <c r="K66">
        <f>COUNTIF('Raw Data'!I$2:I$250,$B66)</f>
        <v>4</v>
      </c>
      <c r="L66">
        <f>COUNTIF('Raw Data'!J$2:J$250,$B66)</f>
        <v>0</v>
      </c>
      <c r="M66">
        <f>COUNTIF('Raw Data'!K$2:K$250,$B66)</f>
        <v>0</v>
      </c>
      <c r="N66">
        <f>COUNTIF('Raw Data'!L$2:L$250,$B66)</f>
        <v>0</v>
      </c>
      <c r="O66">
        <f>COUNTIF('Raw Data'!M$2:M$250,$B66)</f>
        <v>0</v>
      </c>
      <c r="P66">
        <f>COUNTIF('Raw Data'!N$2:N$250,$B66)</f>
        <v>0</v>
      </c>
      <c r="Q66">
        <f>COUNTIF('Raw Data'!O$2:O$250,$B66)</f>
        <v>0</v>
      </c>
      <c r="R66">
        <f>COUNTIF('Raw Data'!P$2:P$170,$B66)</f>
        <v>0</v>
      </c>
      <c r="S66">
        <f>COUNTIF('Raw Data'!Q$2:Q$250,$B66)</f>
        <v>0</v>
      </c>
      <c r="T66">
        <f>COUNTIF('Raw Data'!R$2:R$250,$B66)</f>
        <v>1</v>
      </c>
      <c r="U66">
        <f>COUNTIF('Raw Data'!S$2:S$250,$B66)</f>
        <v>0</v>
      </c>
      <c r="V66">
        <f>COUNTIF('Raw Data'!T$2:T$250,$B66)</f>
        <v>0</v>
      </c>
      <c r="W66">
        <f>COUNTIF('Raw Data'!U$2:U$250,$B66)</f>
        <v>0</v>
      </c>
      <c r="X66">
        <f>COUNTIF('Raw Data'!V$2:V$250,$B66)</f>
        <v>0</v>
      </c>
      <c r="Y66">
        <f>COUNTIF('Raw Data'!W$2:W$250,$B66)</f>
        <v>0</v>
      </c>
      <c r="Z66">
        <f>COUNTIF('Raw Data'!X$2:X$250,$B66)</f>
        <v>0</v>
      </c>
      <c r="AA66">
        <f>COUNTIF('Raw Data'!Y$2:Y$250,$B66)</f>
        <v>0</v>
      </c>
      <c r="AB66">
        <f>COUNTIF('Raw Data'!Z$2:Z$250,$B66)</f>
        <v>0</v>
      </c>
      <c r="AC66">
        <f>COUNTIF('Raw Data'!AA$2:AA$250,$B66)</f>
        <v>0</v>
      </c>
      <c r="AD66">
        <f>COUNTIF('Raw Data'!AB$2:AB$250,$B66)</f>
        <v>0</v>
      </c>
      <c r="AE66">
        <f>COUNTIF('Raw Data'!AC$2:AC$250,$B66)</f>
        <v>1</v>
      </c>
      <c r="AF66">
        <f>COUNTIF('Raw Data'!AD$2:AD$250,$B66)</f>
        <v>0</v>
      </c>
    </row>
    <row r="67" spans="1:32" ht="12.75">
      <c r="A67" t="s">
        <v>38</v>
      </c>
      <c r="B67" s="3">
        <f aca="true" t="shared" si="2" ref="B67:B98">B66+1</f>
        <v>66</v>
      </c>
      <c r="C67">
        <f>COUNTIF('Raw Data'!A$2:A$250,$B67)</f>
        <v>0</v>
      </c>
      <c r="D67">
        <f>COUNTIF('Raw Data'!B$2:B$250,$B67)</f>
        <v>0</v>
      </c>
      <c r="E67">
        <f>COUNTIF('Raw Data'!C$2:C$250,$B67)</f>
        <v>0</v>
      </c>
      <c r="F67">
        <f>COUNTIF('Raw Data'!D$2:D$250,$B67)</f>
        <v>0</v>
      </c>
      <c r="G67">
        <f>COUNTIF('Raw Data'!E$2:E$250,$B67)</f>
        <v>0</v>
      </c>
      <c r="H67">
        <f>COUNTIF('Raw Data'!F$2:F$250,$B67)</f>
        <v>0</v>
      </c>
      <c r="I67">
        <f>COUNTIF('Raw Data'!G$2:G$250,$B67)</f>
        <v>0</v>
      </c>
      <c r="J67">
        <f>COUNTIF('Raw Data'!H$2:H$250,$B67)</f>
        <v>0</v>
      </c>
      <c r="K67">
        <f>COUNTIF('Raw Data'!I$2:I$250,$B67)</f>
        <v>4</v>
      </c>
      <c r="L67">
        <f>COUNTIF('Raw Data'!J$2:J$250,$B67)</f>
        <v>0</v>
      </c>
      <c r="M67">
        <f>COUNTIF('Raw Data'!K$2:K$250,$B67)</f>
        <v>0</v>
      </c>
      <c r="N67">
        <f>COUNTIF('Raw Data'!L$2:L$250,$B67)</f>
        <v>0</v>
      </c>
      <c r="O67">
        <f>COUNTIF('Raw Data'!M$2:M$250,$B67)</f>
        <v>0</v>
      </c>
      <c r="P67">
        <f>COUNTIF('Raw Data'!N$2:N$250,$B67)</f>
        <v>0</v>
      </c>
      <c r="Q67">
        <f>COUNTIF('Raw Data'!O$2:O$250,$B67)</f>
        <v>0</v>
      </c>
      <c r="R67">
        <f>COUNTIF('Raw Data'!P$2:P$170,$B67)</f>
        <v>0</v>
      </c>
      <c r="S67">
        <f>COUNTIF('Raw Data'!Q$2:Q$250,$B67)</f>
        <v>0</v>
      </c>
      <c r="T67">
        <f>COUNTIF('Raw Data'!R$2:R$250,$B67)</f>
        <v>1</v>
      </c>
      <c r="U67">
        <f>COUNTIF('Raw Data'!S$2:S$250,$B67)</f>
        <v>0</v>
      </c>
      <c r="V67">
        <f>COUNTIF('Raw Data'!T$2:T$250,$B67)</f>
        <v>0</v>
      </c>
      <c r="W67">
        <f>COUNTIF('Raw Data'!U$2:U$250,$B67)</f>
        <v>0</v>
      </c>
      <c r="X67">
        <f>COUNTIF('Raw Data'!V$2:V$250,$B67)</f>
        <v>0</v>
      </c>
      <c r="Y67">
        <f>COUNTIF('Raw Data'!W$2:W$250,$B67)</f>
        <v>0</v>
      </c>
      <c r="Z67">
        <f>COUNTIF('Raw Data'!X$2:X$250,$B67)</f>
        <v>0</v>
      </c>
      <c r="AA67">
        <f>COUNTIF('Raw Data'!Y$2:Y$250,$B67)</f>
        <v>0</v>
      </c>
      <c r="AB67">
        <f>COUNTIF('Raw Data'!Z$2:Z$250,$B67)</f>
        <v>0</v>
      </c>
      <c r="AC67">
        <f>COUNTIF('Raw Data'!AA$2:AA$250,$B67)</f>
        <v>0</v>
      </c>
      <c r="AD67">
        <f>COUNTIF('Raw Data'!AB$2:AB$250,$B67)</f>
        <v>0</v>
      </c>
      <c r="AE67">
        <f>COUNTIF('Raw Data'!AC$2:AC$250,$B67)</f>
        <v>1</v>
      </c>
      <c r="AF67">
        <f>COUNTIF('Raw Data'!AD$2:AD$250,$B67)</f>
        <v>0</v>
      </c>
    </row>
    <row r="68" spans="1:32" ht="12.75">
      <c r="A68" t="s">
        <v>38</v>
      </c>
      <c r="B68" s="3">
        <f t="shared" si="2"/>
        <v>67</v>
      </c>
      <c r="C68">
        <f>COUNTIF('Raw Data'!A$2:A$250,$B68)</f>
        <v>0</v>
      </c>
      <c r="D68">
        <f>COUNTIF('Raw Data'!B$2:B$250,$B68)</f>
        <v>0</v>
      </c>
      <c r="E68">
        <f>COUNTIF('Raw Data'!C$2:C$250,$B68)</f>
        <v>0</v>
      </c>
      <c r="F68">
        <f>COUNTIF('Raw Data'!D$2:D$250,$B68)</f>
        <v>0</v>
      </c>
      <c r="G68">
        <f>COUNTIF('Raw Data'!E$2:E$250,$B68)</f>
        <v>0</v>
      </c>
      <c r="H68">
        <f>COUNTIF('Raw Data'!F$2:F$250,$B68)</f>
        <v>1</v>
      </c>
      <c r="I68">
        <f>COUNTIF('Raw Data'!G$2:G$250,$B68)</f>
        <v>0</v>
      </c>
      <c r="J68">
        <f>COUNTIF('Raw Data'!H$2:H$250,$B68)</f>
        <v>0</v>
      </c>
      <c r="K68">
        <f>COUNTIF('Raw Data'!I$2:I$250,$B68)</f>
        <v>0</v>
      </c>
      <c r="L68">
        <f>COUNTIF('Raw Data'!J$2:J$250,$B68)</f>
        <v>0</v>
      </c>
      <c r="M68">
        <f>COUNTIF('Raw Data'!K$2:K$250,$B68)</f>
        <v>1</v>
      </c>
      <c r="N68">
        <f>COUNTIF('Raw Data'!L$2:L$250,$B68)</f>
        <v>0</v>
      </c>
      <c r="O68">
        <f>COUNTIF('Raw Data'!M$2:M$250,$B68)</f>
        <v>0</v>
      </c>
      <c r="P68">
        <f>COUNTIF('Raw Data'!N$2:N$250,$B68)</f>
        <v>0</v>
      </c>
      <c r="Q68">
        <f>COUNTIF('Raw Data'!O$2:O$250,$B68)</f>
        <v>0</v>
      </c>
      <c r="R68">
        <f>COUNTIF('Raw Data'!P$2:P$170,$B68)</f>
        <v>0</v>
      </c>
      <c r="S68">
        <f>COUNTIF('Raw Data'!Q$2:Q$250,$B68)</f>
        <v>0</v>
      </c>
      <c r="T68">
        <f>COUNTIF('Raw Data'!R$2:R$250,$B68)</f>
        <v>0</v>
      </c>
      <c r="U68">
        <f>COUNTIF('Raw Data'!S$2:S$250,$B68)</f>
        <v>0</v>
      </c>
      <c r="V68">
        <f>COUNTIF('Raw Data'!T$2:T$250,$B68)</f>
        <v>0</v>
      </c>
      <c r="W68">
        <f>COUNTIF('Raw Data'!U$2:U$250,$B68)</f>
        <v>0</v>
      </c>
      <c r="X68">
        <f>COUNTIF('Raw Data'!V$2:V$250,$B68)</f>
        <v>1</v>
      </c>
      <c r="Y68">
        <f>COUNTIF('Raw Data'!W$2:W$250,$B68)</f>
        <v>0</v>
      </c>
      <c r="Z68">
        <f>COUNTIF('Raw Data'!X$2:X$250,$B68)</f>
        <v>0</v>
      </c>
      <c r="AA68">
        <f>COUNTIF('Raw Data'!Y$2:Y$250,$B68)</f>
        <v>1</v>
      </c>
      <c r="AB68">
        <f>COUNTIF('Raw Data'!Z$2:Z$250,$B68)</f>
        <v>0</v>
      </c>
      <c r="AC68">
        <f>COUNTIF('Raw Data'!AA$2:AA$250,$B68)</f>
        <v>0</v>
      </c>
      <c r="AD68">
        <f>COUNTIF('Raw Data'!AB$2:AB$250,$B68)</f>
        <v>0</v>
      </c>
      <c r="AE68">
        <f>COUNTIF('Raw Data'!AC$2:AC$250,$B68)</f>
        <v>2</v>
      </c>
      <c r="AF68">
        <f>COUNTIF('Raw Data'!AD$2:AD$250,$B68)</f>
        <v>0</v>
      </c>
    </row>
    <row r="69" spans="1:32" ht="12.75">
      <c r="A69" t="s">
        <v>38</v>
      </c>
      <c r="B69" s="3">
        <f t="shared" si="2"/>
        <v>68</v>
      </c>
      <c r="C69">
        <f>COUNTIF('Raw Data'!A$2:A$250,$B69)</f>
        <v>0</v>
      </c>
      <c r="D69">
        <f>COUNTIF('Raw Data'!B$2:B$250,$B69)</f>
        <v>0</v>
      </c>
      <c r="E69">
        <f>COUNTIF('Raw Data'!C$2:C$250,$B69)</f>
        <v>0</v>
      </c>
      <c r="F69">
        <f>COUNTIF('Raw Data'!D$2:D$250,$B69)</f>
        <v>0</v>
      </c>
      <c r="G69">
        <f>COUNTIF('Raw Data'!E$2:E$250,$B69)</f>
        <v>0</v>
      </c>
      <c r="H69">
        <f>COUNTIF('Raw Data'!F$2:F$250,$B69)</f>
        <v>0</v>
      </c>
      <c r="I69">
        <f>COUNTIF('Raw Data'!G$2:G$250,$B69)</f>
        <v>0</v>
      </c>
      <c r="J69">
        <f>COUNTIF('Raw Data'!H$2:H$250,$B69)</f>
        <v>0</v>
      </c>
      <c r="K69">
        <f>COUNTIF('Raw Data'!I$2:I$250,$B69)</f>
        <v>0</v>
      </c>
      <c r="L69">
        <f>COUNTIF('Raw Data'!J$2:J$250,$B69)</f>
        <v>0</v>
      </c>
      <c r="M69">
        <f>COUNTIF('Raw Data'!K$2:K$250,$B69)</f>
        <v>0</v>
      </c>
      <c r="N69">
        <f>COUNTIF('Raw Data'!L$2:L$250,$B69)</f>
        <v>0</v>
      </c>
      <c r="O69">
        <f>COUNTIF('Raw Data'!M$2:M$250,$B69)</f>
        <v>3</v>
      </c>
      <c r="P69">
        <f>COUNTIF('Raw Data'!N$2:N$250,$B69)</f>
        <v>0</v>
      </c>
      <c r="Q69">
        <f>COUNTIF('Raw Data'!O$2:O$250,$B69)</f>
        <v>0</v>
      </c>
      <c r="R69">
        <f>COUNTIF('Raw Data'!P$2:P$170,$B69)</f>
        <v>0</v>
      </c>
      <c r="S69">
        <f>COUNTIF('Raw Data'!Q$2:Q$250,$B69)</f>
        <v>0</v>
      </c>
      <c r="T69">
        <f>COUNTIF('Raw Data'!R$2:R$250,$B69)</f>
        <v>0</v>
      </c>
      <c r="U69">
        <f>COUNTIF('Raw Data'!S$2:S$250,$B69)</f>
        <v>0</v>
      </c>
      <c r="V69">
        <f>COUNTIF('Raw Data'!T$2:T$250,$B69)</f>
        <v>0</v>
      </c>
      <c r="W69">
        <f>COUNTIF('Raw Data'!U$2:U$250,$B69)</f>
        <v>0</v>
      </c>
      <c r="X69">
        <f>COUNTIF('Raw Data'!V$2:V$250,$B69)</f>
        <v>0</v>
      </c>
      <c r="Y69">
        <f>COUNTIF('Raw Data'!W$2:W$250,$B69)</f>
        <v>0</v>
      </c>
      <c r="Z69">
        <f>COUNTIF('Raw Data'!X$2:X$250,$B69)</f>
        <v>0</v>
      </c>
      <c r="AA69">
        <f>COUNTIF('Raw Data'!Y$2:Y$250,$B69)</f>
        <v>0</v>
      </c>
      <c r="AB69">
        <f>COUNTIF('Raw Data'!Z$2:Z$250,$B69)</f>
        <v>0</v>
      </c>
      <c r="AC69">
        <f>COUNTIF('Raw Data'!AA$2:AA$250,$B69)</f>
        <v>0</v>
      </c>
      <c r="AD69">
        <f>COUNTIF('Raw Data'!AB$2:AB$250,$B69)</f>
        <v>0</v>
      </c>
      <c r="AE69">
        <f>COUNTIF('Raw Data'!AC$2:AC$250,$B69)</f>
        <v>0</v>
      </c>
      <c r="AF69">
        <f>COUNTIF('Raw Data'!AD$2:AD$250,$B69)</f>
        <v>0</v>
      </c>
    </row>
    <row r="70" spans="1:32" ht="12.75">
      <c r="A70" t="s">
        <v>38</v>
      </c>
      <c r="B70" s="3">
        <f t="shared" si="2"/>
        <v>69</v>
      </c>
      <c r="C70">
        <f>COUNTIF('Raw Data'!A$2:A$250,$B70)</f>
        <v>4</v>
      </c>
      <c r="D70">
        <f>COUNTIF('Raw Data'!B$2:B$250,$B70)</f>
        <v>1</v>
      </c>
      <c r="E70">
        <f>COUNTIF('Raw Data'!C$2:C$250,$B70)</f>
        <v>0</v>
      </c>
      <c r="F70">
        <f>COUNTIF('Raw Data'!D$2:D$250,$B70)</f>
        <v>0</v>
      </c>
      <c r="G70">
        <f>COUNTIF('Raw Data'!E$2:E$250,$B70)</f>
        <v>0</v>
      </c>
      <c r="H70">
        <f>COUNTIF('Raw Data'!F$2:F$250,$B70)</f>
        <v>0</v>
      </c>
      <c r="I70">
        <f>COUNTIF('Raw Data'!G$2:G$250,$B70)</f>
        <v>0</v>
      </c>
      <c r="J70">
        <f>COUNTIF('Raw Data'!H$2:H$250,$B70)</f>
        <v>0</v>
      </c>
      <c r="K70">
        <f>COUNTIF('Raw Data'!I$2:I$250,$B70)</f>
        <v>0</v>
      </c>
      <c r="L70">
        <f>COUNTIF('Raw Data'!J$2:J$250,$B70)</f>
        <v>0</v>
      </c>
      <c r="M70">
        <f>COUNTIF('Raw Data'!K$2:K$250,$B70)</f>
        <v>0</v>
      </c>
      <c r="N70">
        <f>COUNTIF('Raw Data'!L$2:L$250,$B70)</f>
        <v>0</v>
      </c>
      <c r="O70">
        <f>COUNTIF('Raw Data'!M$2:M$250,$B70)</f>
        <v>0</v>
      </c>
      <c r="P70">
        <f>COUNTIF('Raw Data'!N$2:N$250,$B70)</f>
        <v>1</v>
      </c>
      <c r="Q70">
        <f>COUNTIF('Raw Data'!O$2:O$250,$B70)</f>
        <v>0</v>
      </c>
      <c r="R70">
        <f>COUNTIF('Raw Data'!P$2:P$170,$B70)</f>
        <v>0</v>
      </c>
      <c r="S70">
        <f>COUNTIF('Raw Data'!Q$2:Q$250,$B70)</f>
        <v>0</v>
      </c>
      <c r="T70">
        <f>COUNTIF('Raw Data'!R$2:R$250,$B70)</f>
        <v>0</v>
      </c>
      <c r="U70">
        <f>COUNTIF('Raw Data'!S$2:S$250,$B70)</f>
        <v>0</v>
      </c>
      <c r="V70">
        <f>COUNTIF('Raw Data'!T$2:T$250,$B70)</f>
        <v>0</v>
      </c>
      <c r="W70">
        <f>COUNTIF('Raw Data'!U$2:U$250,$B70)</f>
        <v>0</v>
      </c>
      <c r="X70">
        <f>COUNTIF('Raw Data'!V$2:V$250,$B70)</f>
        <v>0</v>
      </c>
      <c r="Y70">
        <f>COUNTIF('Raw Data'!W$2:W$250,$B70)</f>
        <v>0</v>
      </c>
      <c r="Z70">
        <f>COUNTIF('Raw Data'!X$2:X$250,$B70)</f>
        <v>0</v>
      </c>
      <c r="AA70">
        <f>COUNTIF('Raw Data'!Y$2:Y$250,$B70)</f>
        <v>0</v>
      </c>
      <c r="AB70">
        <f>COUNTIF('Raw Data'!Z$2:Z$250,$B70)</f>
        <v>0</v>
      </c>
      <c r="AC70">
        <f>COUNTIF('Raw Data'!AA$2:AA$250,$B70)</f>
        <v>1</v>
      </c>
      <c r="AD70">
        <f>COUNTIF('Raw Data'!AB$2:AB$250,$B70)</f>
        <v>0</v>
      </c>
      <c r="AE70">
        <f>COUNTIF('Raw Data'!AC$2:AC$250,$B70)</f>
        <v>0</v>
      </c>
      <c r="AF70">
        <f>COUNTIF('Raw Data'!AD$2:AD$250,$B70)</f>
        <v>0</v>
      </c>
    </row>
    <row r="71" spans="1:32" ht="12.75">
      <c r="A71" t="s">
        <v>38</v>
      </c>
      <c r="B71" s="3">
        <f t="shared" si="2"/>
        <v>70</v>
      </c>
      <c r="C71">
        <f>COUNTIF('Raw Data'!A$2:A$250,$B71)</f>
        <v>6</v>
      </c>
      <c r="D71">
        <f>COUNTIF('Raw Data'!B$2:B$250,$B71)</f>
        <v>0</v>
      </c>
      <c r="E71">
        <f>COUNTIF('Raw Data'!C$2:C$250,$B71)</f>
        <v>0</v>
      </c>
      <c r="F71">
        <f>COUNTIF('Raw Data'!D$2:D$250,$B71)</f>
        <v>0</v>
      </c>
      <c r="G71">
        <f>COUNTIF('Raw Data'!E$2:E$250,$B71)</f>
        <v>0</v>
      </c>
      <c r="H71">
        <f>COUNTIF('Raw Data'!F$2:F$250,$B71)</f>
        <v>0</v>
      </c>
      <c r="I71">
        <f>COUNTIF('Raw Data'!G$2:G$250,$B71)</f>
        <v>0</v>
      </c>
      <c r="J71">
        <f>COUNTIF('Raw Data'!H$2:H$250,$B71)</f>
        <v>0</v>
      </c>
      <c r="K71">
        <f>COUNTIF('Raw Data'!I$2:I$250,$B71)</f>
        <v>1</v>
      </c>
      <c r="L71">
        <f>COUNTIF('Raw Data'!J$2:J$250,$B71)</f>
        <v>0</v>
      </c>
      <c r="M71">
        <f>COUNTIF('Raw Data'!K$2:K$250,$B71)</f>
        <v>0</v>
      </c>
      <c r="N71">
        <f>COUNTIF('Raw Data'!L$2:L$250,$B71)</f>
        <v>0</v>
      </c>
      <c r="O71">
        <f>COUNTIF('Raw Data'!M$2:M$250,$B71)</f>
        <v>0</v>
      </c>
      <c r="P71">
        <f>COUNTIF('Raw Data'!N$2:N$250,$B71)</f>
        <v>0</v>
      </c>
      <c r="Q71">
        <f>COUNTIF('Raw Data'!O$2:O$250,$B71)</f>
        <v>0</v>
      </c>
      <c r="R71">
        <f>COUNTIF('Raw Data'!P$2:P$170,$B71)</f>
        <v>0</v>
      </c>
      <c r="S71">
        <f>COUNTIF('Raw Data'!Q$2:Q$250,$B71)</f>
        <v>0</v>
      </c>
      <c r="T71">
        <f>COUNTIF('Raw Data'!R$2:R$250,$B71)</f>
        <v>1</v>
      </c>
      <c r="U71">
        <f>COUNTIF('Raw Data'!S$2:S$250,$B71)</f>
        <v>0</v>
      </c>
      <c r="V71">
        <f>COUNTIF('Raw Data'!T$2:T$250,$B71)</f>
        <v>0</v>
      </c>
      <c r="W71">
        <f>COUNTIF('Raw Data'!U$2:U$250,$B71)</f>
        <v>0</v>
      </c>
      <c r="X71">
        <f>COUNTIF('Raw Data'!V$2:V$250,$B71)</f>
        <v>0</v>
      </c>
      <c r="Y71">
        <f>COUNTIF('Raw Data'!W$2:W$250,$B71)</f>
        <v>0</v>
      </c>
      <c r="Z71">
        <f>COUNTIF('Raw Data'!X$2:X$250,$B71)</f>
        <v>0</v>
      </c>
      <c r="AA71">
        <f>COUNTIF('Raw Data'!Y$2:Y$250,$B71)</f>
        <v>0</v>
      </c>
      <c r="AB71">
        <f>COUNTIF('Raw Data'!Z$2:Z$250,$B71)</f>
        <v>0</v>
      </c>
      <c r="AC71">
        <f>COUNTIF('Raw Data'!AA$2:AA$250,$B71)</f>
        <v>0</v>
      </c>
      <c r="AD71">
        <f>COUNTIF('Raw Data'!AB$2:AB$250,$B71)</f>
        <v>0</v>
      </c>
      <c r="AE71">
        <f>COUNTIF('Raw Data'!AC$2:AC$250,$B71)</f>
        <v>0</v>
      </c>
      <c r="AF71">
        <f>COUNTIF('Raw Data'!AD$2:AD$250,$B71)</f>
        <v>0</v>
      </c>
    </row>
    <row r="72" spans="1:32" ht="12.75">
      <c r="A72" t="s">
        <v>38</v>
      </c>
      <c r="B72" s="3">
        <f t="shared" si="2"/>
        <v>71</v>
      </c>
      <c r="C72">
        <f>COUNTIF('Raw Data'!A$2:A$250,$B72)</f>
        <v>0</v>
      </c>
      <c r="D72">
        <f>COUNTIF('Raw Data'!B$2:B$250,$B72)</f>
        <v>0</v>
      </c>
      <c r="E72">
        <f>COUNTIF('Raw Data'!C$2:C$250,$B72)</f>
        <v>0</v>
      </c>
      <c r="F72">
        <f>COUNTIF('Raw Data'!D$2:D$250,$B72)</f>
        <v>0</v>
      </c>
      <c r="G72">
        <f>COUNTIF('Raw Data'!E$2:E$250,$B72)</f>
        <v>0</v>
      </c>
      <c r="H72">
        <f>COUNTIF('Raw Data'!F$2:F$250,$B72)</f>
        <v>0</v>
      </c>
      <c r="I72">
        <f>COUNTIF('Raw Data'!G$2:G$250,$B72)</f>
        <v>0</v>
      </c>
      <c r="J72">
        <f>COUNTIF('Raw Data'!H$2:H$250,$B72)</f>
        <v>0</v>
      </c>
      <c r="K72">
        <f>COUNTIF('Raw Data'!I$2:I$250,$B72)</f>
        <v>0</v>
      </c>
      <c r="L72">
        <f>COUNTIF('Raw Data'!J$2:J$250,$B72)</f>
        <v>0</v>
      </c>
      <c r="M72">
        <f>COUNTIF('Raw Data'!K$2:K$250,$B72)</f>
        <v>0</v>
      </c>
      <c r="N72">
        <f>COUNTIF('Raw Data'!L$2:L$250,$B72)</f>
        <v>1</v>
      </c>
      <c r="O72">
        <f>COUNTIF('Raw Data'!M$2:M$250,$B72)</f>
        <v>0</v>
      </c>
      <c r="P72">
        <f>COUNTIF('Raw Data'!N$2:N$250,$B72)</f>
        <v>0</v>
      </c>
      <c r="Q72">
        <f>COUNTIF('Raw Data'!O$2:O$250,$B72)</f>
        <v>2</v>
      </c>
      <c r="R72">
        <f>COUNTIF('Raw Data'!P$2:P$170,$B72)</f>
        <v>0</v>
      </c>
      <c r="S72">
        <f>COUNTIF('Raw Data'!Q$2:Q$250,$B72)</f>
        <v>0</v>
      </c>
      <c r="T72">
        <f>COUNTIF('Raw Data'!R$2:R$250,$B72)</f>
        <v>0</v>
      </c>
      <c r="U72">
        <f>COUNTIF('Raw Data'!S$2:S$250,$B72)</f>
        <v>0</v>
      </c>
      <c r="V72">
        <f>COUNTIF('Raw Data'!T$2:T$250,$B72)</f>
        <v>0</v>
      </c>
      <c r="W72">
        <f>COUNTIF('Raw Data'!U$2:U$250,$B72)</f>
        <v>0</v>
      </c>
      <c r="X72">
        <f>COUNTIF('Raw Data'!V$2:V$250,$B72)</f>
        <v>0</v>
      </c>
      <c r="Y72">
        <f>COUNTIF('Raw Data'!W$2:W$250,$B72)</f>
        <v>0</v>
      </c>
      <c r="Z72">
        <f>COUNTIF('Raw Data'!X$2:X$250,$B72)</f>
        <v>0</v>
      </c>
      <c r="AA72">
        <f>COUNTIF('Raw Data'!Y$2:Y$250,$B72)</f>
        <v>0</v>
      </c>
      <c r="AB72">
        <f>COUNTIF('Raw Data'!Z$2:Z$250,$B72)</f>
        <v>0</v>
      </c>
      <c r="AC72">
        <f>COUNTIF('Raw Data'!AA$2:AA$250,$B72)</f>
        <v>0</v>
      </c>
      <c r="AD72">
        <f>COUNTIF('Raw Data'!AB$2:AB$250,$B72)</f>
        <v>0</v>
      </c>
      <c r="AE72">
        <f>COUNTIF('Raw Data'!AC$2:AC$250,$B72)</f>
        <v>0</v>
      </c>
      <c r="AF72">
        <f>COUNTIF('Raw Data'!AD$2:AD$250,$B72)</f>
        <v>2</v>
      </c>
    </row>
    <row r="73" spans="1:32" ht="12.75">
      <c r="A73" t="s">
        <v>38</v>
      </c>
      <c r="B73" s="3">
        <f t="shared" si="2"/>
        <v>72</v>
      </c>
      <c r="C73">
        <f>COUNTIF('Raw Data'!A$2:A$250,$B73)</f>
        <v>6</v>
      </c>
      <c r="D73">
        <f>COUNTIF('Raw Data'!B$2:B$250,$B73)</f>
        <v>0</v>
      </c>
      <c r="E73">
        <f>COUNTIF('Raw Data'!C$2:C$250,$B73)</f>
        <v>0</v>
      </c>
      <c r="F73">
        <f>COUNTIF('Raw Data'!D$2:D$250,$B73)</f>
        <v>0</v>
      </c>
      <c r="G73">
        <f>COUNTIF('Raw Data'!E$2:E$250,$B73)</f>
        <v>0</v>
      </c>
      <c r="H73">
        <f>COUNTIF('Raw Data'!F$2:F$250,$B73)</f>
        <v>0</v>
      </c>
      <c r="I73">
        <f>COUNTIF('Raw Data'!G$2:G$250,$B73)</f>
        <v>0</v>
      </c>
      <c r="J73">
        <f>COUNTIF('Raw Data'!H$2:H$250,$B73)</f>
        <v>0</v>
      </c>
      <c r="K73">
        <f>COUNTIF('Raw Data'!I$2:I$250,$B73)</f>
        <v>0</v>
      </c>
      <c r="L73">
        <f>COUNTIF('Raw Data'!J$2:J$250,$B73)</f>
        <v>0</v>
      </c>
      <c r="M73">
        <f>COUNTIF('Raw Data'!K$2:K$250,$B73)</f>
        <v>0</v>
      </c>
      <c r="N73">
        <f>COUNTIF('Raw Data'!L$2:L$250,$B73)</f>
        <v>0</v>
      </c>
      <c r="O73">
        <f>COUNTIF('Raw Data'!M$2:M$250,$B73)</f>
        <v>0</v>
      </c>
      <c r="P73">
        <f>COUNTIF('Raw Data'!N$2:N$250,$B73)</f>
        <v>0</v>
      </c>
      <c r="Q73">
        <f>COUNTIF('Raw Data'!O$2:O$250,$B73)</f>
        <v>0</v>
      </c>
      <c r="R73">
        <f>COUNTIF('Raw Data'!P$2:P$170,$B73)</f>
        <v>0</v>
      </c>
      <c r="S73">
        <f>COUNTIF('Raw Data'!Q$2:Q$250,$B73)</f>
        <v>0</v>
      </c>
      <c r="T73">
        <f>COUNTIF('Raw Data'!R$2:R$250,$B73)</f>
        <v>0</v>
      </c>
      <c r="U73">
        <f>COUNTIF('Raw Data'!S$2:S$250,$B73)</f>
        <v>0</v>
      </c>
      <c r="V73">
        <f>COUNTIF('Raw Data'!T$2:T$250,$B73)</f>
        <v>0</v>
      </c>
      <c r="W73">
        <f>COUNTIF('Raw Data'!U$2:U$250,$B73)</f>
        <v>0</v>
      </c>
      <c r="X73">
        <f>COUNTIF('Raw Data'!V$2:V$250,$B73)</f>
        <v>0</v>
      </c>
      <c r="Y73">
        <f>COUNTIF('Raw Data'!W$2:W$250,$B73)</f>
        <v>0</v>
      </c>
      <c r="Z73">
        <f>COUNTIF('Raw Data'!X$2:X$250,$B73)</f>
        <v>0</v>
      </c>
      <c r="AA73">
        <f>COUNTIF('Raw Data'!Y$2:Y$250,$B73)</f>
        <v>0</v>
      </c>
      <c r="AB73">
        <f>COUNTIF('Raw Data'!Z$2:Z$250,$B73)</f>
        <v>0</v>
      </c>
      <c r="AC73">
        <f>COUNTIF('Raw Data'!AA$2:AA$250,$B73)</f>
        <v>0</v>
      </c>
      <c r="AD73">
        <f>COUNTIF('Raw Data'!AB$2:AB$250,$B73)</f>
        <v>0</v>
      </c>
      <c r="AE73">
        <f>COUNTIF('Raw Data'!AC$2:AC$250,$B73)</f>
        <v>0</v>
      </c>
      <c r="AF73">
        <f>COUNTIF('Raw Data'!AD$2:AD$250,$B73)</f>
        <v>0</v>
      </c>
    </row>
    <row r="74" spans="1:32" ht="12.75">
      <c r="A74" t="s">
        <v>38</v>
      </c>
      <c r="B74" s="3">
        <f t="shared" si="2"/>
        <v>73</v>
      </c>
      <c r="C74">
        <f>COUNTIF('Raw Data'!A$2:A$250,$B74)</f>
        <v>0</v>
      </c>
      <c r="D74">
        <f>COUNTIF('Raw Data'!B$2:B$250,$B74)</f>
        <v>0</v>
      </c>
      <c r="E74">
        <f>COUNTIF('Raw Data'!C$2:C$250,$B74)</f>
        <v>0</v>
      </c>
      <c r="F74">
        <f>COUNTIF('Raw Data'!D$2:D$250,$B74)</f>
        <v>0</v>
      </c>
      <c r="G74">
        <f>COUNTIF('Raw Data'!E$2:E$250,$B74)</f>
        <v>0</v>
      </c>
      <c r="H74">
        <f>COUNTIF('Raw Data'!F$2:F$250,$B74)</f>
        <v>1</v>
      </c>
      <c r="I74">
        <f>COUNTIF('Raw Data'!G$2:G$250,$B74)</f>
        <v>0</v>
      </c>
      <c r="J74">
        <f>COUNTIF('Raw Data'!H$2:H$250,$B74)</f>
        <v>0</v>
      </c>
      <c r="K74">
        <f>COUNTIF('Raw Data'!I$2:I$250,$B74)</f>
        <v>0</v>
      </c>
      <c r="L74">
        <f>COUNTIF('Raw Data'!J$2:J$250,$B74)</f>
        <v>0</v>
      </c>
      <c r="M74">
        <f>COUNTIF('Raw Data'!K$2:K$250,$B74)</f>
        <v>2</v>
      </c>
      <c r="N74">
        <f>COUNTIF('Raw Data'!L$2:L$250,$B74)</f>
        <v>0</v>
      </c>
      <c r="O74">
        <f>COUNTIF('Raw Data'!M$2:M$250,$B74)</f>
        <v>0</v>
      </c>
      <c r="P74">
        <f>COUNTIF('Raw Data'!N$2:N$250,$B74)</f>
        <v>0</v>
      </c>
      <c r="Q74">
        <f>COUNTIF('Raw Data'!O$2:O$250,$B74)</f>
        <v>0</v>
      </c>
      <c r="R74">
        <f>COUNTIF('Raw Data'!P$2:P$170,$B74)</f>
        <v>0</v>
      </c>
      <c r="S74">
        <f>COUNTIF('Raw Data'!Q$2:Q$250,$B74)</f>
        <v>1</v>
      </c>
      <c r="T74">
        <f>COUNTIF('Raw Data'!R$2:R$250,$B74)</f>
        <v>0</v>
      </c>
      <c r="U74">
        <f>COUNTIF('Raw Data'!S$2:S$250,$B74)</f>
        <v>0</v>
      </c>
      <c r="V74">
        <f>COUNTIF('Raw Data'!T$2:T$250,$B74)</f>
        <v>0</v>
      </c>
      <c r="W74">
        <f>COUNTIF('Raw Data'!U$2:U$250,$B74)</f>
        <v>0</v>
      </c>
      <c r="X74">
        <f>COUNTIF('Raw Data'!V$2:V$250,$B74)</f>
        <v>0</v>
      </c>
      <c r="Y74">
        <f>COUNTIF('Raw Data'!W$2:W$250,$B74)</f>
        <v>1</v>
      </c>
      <c r="Z74">
        <f>COUNTIF('Raw Data'!X$2:X$250,$B74)</f>
        <v>0</v>
      </c>
      <c r="AA74">
        <f>COUNTIF('Raw Data'!Y$2:Y$250,$B74)</f>
        <v>1</v>
      </c>
      <c r="AB74">
        <f>COUNTIF('Raw Data'!Z$2:Z$250,$B74)</f>
        <v>0</v>
      </c>
      <c r="AC74">
        <f>COUNTIF('Raw Data'!AA$2:AA$250,$B74)</f>
        <v>0</v>
      </c>
      <c r="AD74">
        <f>COUNTIF('Raw Data'!AB$2:AB$250,$B74)</f>
        <v>0</v>
      </c>
      <c r="AE74">
        <f>COUNTIF('Raw Data'!AC$2:AC$250,$B74)</f>
        <v>1</v>
      </c>
      <c r="AF74">
        <f>COUNTIF('Raw Data'!AD$2:AD$250,$B74)</f>
        <v>0</v>
      </c>
    </row>
    <row r="75" spans="1:32" ht="12.75">
      <c r="A75" t="s">
        <v>38</v>
      </c>
      <c r="B75" s="3">
        <f t="shared" si="2"/>
        <v>74</v>
      </c>
      <c r="C75">
        <f>COUNTIF('Raw Data'!A$2:A$250,$B75)</f>
        <v>0</v>
      </c>
      <c r="D75">
        <f>COUNTIF('Raw Data'!B$2:B$250,$B75)</f>
        <v>0</v>
      </c>
      <c r="E75">
        <f>COUNTIF('Raw Data'!C$2:C$250,$B75)</f>
        <v>0</v>
      </c>
      <c r="F75">
        <f>COUNTIF('Raw Data'!D$2:D$250,$B75)</f>
        <v>0</v>
      </c>
      <c r="G75">
        <f>COUNTIF('Raw Data'!E$2:E$250,$B75)</f>
        <v>0</v>
      </c>
      <c r="H75">
        <f>COUNTIF('Raw Data'!F$2:F$250,$B75)</f>
        <v>0</v>
      </c>
      <c r="I75">
        <f>COUNTIF('Raw Data'!G$2:G$250,$B75)</f>
        <v>0</v>
      </c>
      <c r="J75">
        <f>COUNTIF('Raw Data'!H$2:H$250,$B75)</f>
        <v>0</v>
      </c>
      <c r="K75">
        <f>COUNTIF('Raw Data'!I$2:I$250,$B75)</f>
        <v>4</v>
      </c>
      <c r="L75">
        <f>COUNTIF('Raw Data'!J$2:J$250,$B75)</f>
        <v>0</v>
      </c>
      <c r="M75">
        <f>COUNTIF('Raw Data'!K$2:K$250,$B75)</f>
        <v>0</v>
      </c>
      <c r="N75">
        <f>COUNTIF('Raw Data'!L$2:L$250,$B75)</f>
        <v>0</v>
      </c>
      <c r="O75">
        <f>COUNTIF('Raw Data'!M$2:M$250,$B75)</f>
        <v>0</v>
      </c>
      <c r="P75">
        <f>COUNTIF('Raw Data'!N$2:N$250,$B75)</f>
        <v>0</v>
      </c>
      <c r="Q75">
        <f>COUNTIF('Raw Data'!O$2:O$250,$B75)</f>
        <v>0</v>
      </c>
      <c r="R75">
        <f>COUNTIF('Raw Data'!P$2:P$170,$B75)</f>
        <v>0</v>
      </c>
      <c r="S75">
        <f>COUNTIF('Raw Data'!Q$2:Q$250,$B75)</f>
        <v>0</v>
      </c>
      <c r="T75">
        <f>COUNTIF('Raw Data'!R$2:R$250,$B75)</f>
        <v>0</v>
      </c>
      <c r="U75">
        <f>COUNTIF('Raw Data'!S$2:S$250,$B75)</f>
        <v>0</v>
      </c>
      <c r="V75">
        <f>COUNTIF('Raw Data'!T$2:T$250,$B75)</f>
        <v>0</v>
      </c>
      <c r="W75">
        <f>COUNTIF('Raw Data'!U$2:U$250,$B75)</f>
        <v>0</v>
      </c>
      <c r="X75">
        <f>COUNTIF('Raw Data'!V$2:V$250,$B75)</f>
        <v>0</v>
      </c>
      <c r="Y75">
        <f>COUNTIF('Raw Data'!W$2:W$250,$B75)</f>
        <v>0</v>
      </c>
      <c r="Z75">
        <f>COUNTIF('Raw Data'!X$2:X$250,$B75)</f>
        <v>0</v>
      </c>
      <c r="AA75">
        <f>COUNTIF('Raw Data'!Y$2:Y$250,$B75)</f>
        <v>0</v>
      </c>
      <c r="AB75">
        <f>COUNTIF('Raw Data'!Z$2:Z$250,$B75)</f>
        <v>0</v>
      </c>
      <c r="AC75">
        <f>COUNTIF('Raw Data'!AA$2:AA$250,$B75)</f>
        <v>0</v>
      </c>
      <c r="AD75">
        <f>COUNTIF('Raw Data'!AB$2:AB$250,$B75)</f>
        <v>0</v>
      </c>
      <c r="AE75">
        <f>COUNTIF('Raw Data'!AC$2:AC$250,$B75)</f>
        <v>1</v>
      </c>
      <c r="AF75">
        <f>COUNTIF('Raw Data'!AD$2:AD$250,$B75)</f>
        <v>0</v>
      </c>
    </row>
    <row r="76" spans="1:32" ht="12.75">
      <c r="A76" t="s">
        <v>38</v>
      </c>
      <c r="B76" s="3">
        <f t="shared" si="2"/>
        <v>75</v>
      </c>
      <c r="C76">
        <f>COUNTIF('Raw Data'!A$2:A$250,$B76)</f>
        <v>0</v>
      </c>
      <c r="D76">
        <f>COUNTIF('Raw Data'!B$2:B$250,$B76)</f>
        <v>0</v>
      </c>
      <c r="E76">
        <f>COUNTIF('Raw Data'!C$2:C$250,$B76)</f>
        <v>0</v>
      </c>
      <c r="F76">
        <f>COUNTIF('Raw Data'!D$2:D$250,$B76)</f>
        <v>0</v>
      </c>
      <c r="G76">
        <f>COUNTIF('Raw Data'!E$2:E$250,$B76)</f>
        <v>0</v>
      </c>
      <c r="H76">
        <f>COUNTIF('Raw Data'!F$2:F$250,$B76)</f>
        <v>0</v>
      </c>
      <c r="I76">
        <f>COUNTIF('Raw Data'!G$2:G$250,$B76)</f>
        <v>0</v>
      </c>
      <c r="J76">
        <f>COUNTIF('Raw Data'!H$2:H$250,$B76)</f>
        <v>0</v>
      </c>
      <c r="K76">
        <f>COUNTIF('Raw Data'!I$2:I$250,$B76)</f>
        <v>4</v>
      </c>
      <c r="L76">
        <f>COUNTIF('Raw Data'!J$2:J$250,$B76)</f>
        <v>0</v>
      </c>
      <c r="M76">
        <f>COUNTIF('Raw Data'!K$2:K$250,$B76)</f>
        <v>0</v>
      </c>
      <c r="N76">
        <f>COUNTIF('Raw Data'!L$2:L$250,$B76)</f>
        <v>0</v>
      </c>
      <c r="O76">
        <f>COUNTIF('Raw Data'!M$2:M$250,$B76)</f>
        <v>0</v>
      </c>
      <c r="P76">
        <f>COUNTIF('Raw Data'!N$2:N$250,$B76)</f>
        <v>0</v>
      </c>
      <c r="Q76">
        <f>COUNTIF('Raw Data'!O$2:O$250,$B76)</f>
        <v>0</v>
      </c>
      <c r="R76">
        <f>COUNTIF('Raw Data'!P$2:P$170,$B76)</f>
        <v>0</v>
      </c>
      <c r="S76">
        <f>COUNTIF('Raw Data'!Q$2:Q$250,$B76)</f>
        <v>0</v>
      </c>
      <c r="T76">
        <f>COUNTIF('Raw Data'!R$2:R$250,$B76)</f>
        <v>1</v>
      </c>
      <c r="U76">
        <f>COUNTIF('Raw Data'!S$2:S$250,$B76)</f>
        <v>0</v>
      </c>
      <c r="V76">
        <f>COUNTIF('Raw Data'!T$2:T$250,$B76)</f>
        <v>0</v>
      </c>
      <c r="W76">
        <f>COUNTIF('Raw Data'!U$2:U$250,$B76)</f>
        <v>0</v>
      </c>
      <c r="X76">
        <f>COUNTIF('Raw Data'!V$2:V$250,$B76)</f>
        <v>0</v>
      </c>
      <c r="Y76">
        <f>COUNTIF('Raw Data'!W$2:W$250,$B76)</f>
        <v>0</v>
      </c>
      <c r="Z76">
        <f>COUNTIF('Raw Data'!X$2:X$250,$B76)</f>
        <v>0</v>
      </c>
      <c r="AA76">
        <f>COUNTIF('Raw Data'!Y$2:Y$250,$B76)</f>
        <v>0</v>
      </c>
      <c r="AB76">
        <f>COUNTIF('Raw Data'!Z$2:Z$250,$B76)</f>
        <v>0</v>
      </c>
      <c r="AC76">
        <f>COUNTIF('Raw Data'!AA$2:AA$250,$B76)</f>
        <v>0</v>
      </c>
      <c r="AD76">
        <f>COUNTIF('Raw Data'!AB$2:AB$250,$B76)</f>
        <v>0</v>
      </c>
      <c r="AE76">
        <f>COUNTIF('Raw Data'!AC$2:AC$250,$B76)</f>
        <v>1</v>
      </c>
      <c r="AF76">
        <f>COUNTIF('Raw Data'!AD$2:AD$250,$B76)</f>
        <v>0</v>
      </c>
    </row>
    <row r="77" spans="1:32" ht="12.75">
      <c r="A77" t="s">
        <v>38</v>
      </c>
      <c r="B77" s="3">
        <f t="shared" si="2"/>
        <v>76</v>
      </c>
      <c r="C77">
        <f>COUNTIF('Raw Data'!A$2:A$250,$B77)</f>
        <v>0</v>
      </c>
      <c r="D77">
        <f>COUNTIF('Raw Data'!B$2:B$250,$B77)</f>
        <v>0</v>
      </c>
      <c r="E77">
        <f>COUNTIF('Raw Data'!C$2:C$250,$B77)</f>
        <v>0</v>
      </c>
      <c r="F77">
        <f>COUNTIF('Raw Data'!D$2:D$250,$B77)</f>
        <v>0</v>
      </c>
      <c r="G77">
        <f>COUNTIF('Raw Data'!E$2:E$250,$B77)</f>
        <v>0</v>
      </c>
      <c r="H77">
        <f>COUNTIF('Raw Data'!F$2:F$250,$B77)</f>
        <v>0</v>
      </c>
      <c r="I77">
        <f>COUNTIF('Raw Data'!G$2:G$250,$B77)</f>
        <v>0</v>
      </c>
      <c r="J77">
        <f>COUNTIF('Raw Data'!H$2:H$250,$B77)</f>
        <v>0</v>
      </c>
      <c r="K77">
        <f>COUNTIF('Raw Data'!I$2:I$250,$B77)</f>
        <v>0</v>
      </c>
      <c r="L77">
        <f>COUNTIF('Raw Data'!J$2:J$250,$B77)</f>
        <v>0</v>
      </c>
      <c r="M77">
        <f>COUNTIF('Raw Data'!K$2:K$250,$B77)</f>
        <v>1</v>
      </c>
      <c r="N77">
        <f>COUNTIF('Raw Data'!L$2:L$250,$B77)</f>
        <v>0</v>
      </c>
      <c r="O77">
        <f>COUNTIF('Raw Data'!M$2:M$250,$B77)</f>
        <v>3</v>
      </c>
      <c r="P77">
        <f>COUNTIF('Raw Data'!N$2:N$250,$B77)</f>
        <v>0</v>
      </c>
      <c r="Q77">
        <f>COUNTIF('Raw Data'!O$2:O$250,$B77)</f>
        <v>0</v>
      </c>
      <c r="R77">
        <f>COUNTIF('Raw Data'!P$2:P$170,$B77)</f>
        <v>0</v>
      </c>
      <c r="S77">
        <f>COUNTIF('Raw Data'!Q$2:Q$250,$B77)</f>
        <v>1</v>
      </c>
      <c r="T77">
        <f>COUNTIF('Raw Data'!R$2:R$250,$B77)</f>
        <v>1</v>
      </c>
      <c r="U77">
        <f>COUNTIF('Raw Data'!S$2:S$250,$B77)</f>
        <v>0</v>
      </c>
      <c r="V77">
        <f>COUNTIF('Raw Data'!T$2:T$250,$B77)</f>
        <v>0</v>
      </c>
      <c r="W77">
        <f>COUNTIF('Raw Data'!U$2:U$250,$B77)</f>
        <v>0</v>
      </c>
      <c r="X77">
        <f>COUNTIF('Raw Data'!V$2:V$250,$B77)</f>
        <v>0</v>
      </c>
      <c r="Y77">
        <f>COUNTIF('Raw Data'!W$2:W$250,$B77)</f>
        <v>0</v>
      </c>
      <c r="Z77">
        <f>COUNTIF('Raw Data'!X$2:X$250,$B77)</f>
        <v>0</v>
      </c>
      <c r="AA77">
        <f>COUNTIF('Raw Data'!Y$2:Y$250,$B77)</f>
        <v>0</v>
      </c>
      <c r="AB77">
        <f>COUNTIF('Raw Data'!Z$2:Z$250,$B77)</f>
        <v>0</v>
      </c>
      <c r="AC77">
        <f>COUNTIF('Raw Data'!AA$2:AA$250,$B77)</f>
        <v>0</v>
      </c>
      <c r="AD77">
        <f>COUNTIF('Raw Data'!AB$2:AB$250,$B77)</f>
        <v>0</v>
      </c>
      <c r="AE77">
        <f>COUNTIF('Raw Data'!AC$2:AC$250,$B77)</f>
        <v>1</v>
      </c>
      <c r="AF77">
        <f>COUNTIF('Raw Data'!AD$2:AD$250,$B77)</f>
        <v>0</v>
      </c>
    </row>
    <row r="78" spans="1:32" ht="12.75">
      <c r="A78" t="s">
        <v>38</v>
      </c>
      <c r="B78" s="3">
        <f t="shared" si="2"/>
        <v>77</v>
      </c>
      <c r="C78">
        <f>COUNTIF('Raw Data'!A$2:A$250,$B78)</f>
        <v>0</v>
      </c>
      <c r="D78">
        <f>COUNTIF('Raw Data'!B$2:B$250,$B78)</f>
        <v>0</v>
      </c>
      <c r="E78">
        <f>COUNTIF('Raw Data'!C$2:C$250,$B78)</f>
        <v>0</v>
      </c>
      <c r="F78">
        <f>COUNTIF('Raw Data'!D$2:D$250,$B78)</f>
        <v>0</v>
      </c>
      <c r="G78">
        <f>COUNTIF('Raw Data'!E$2:E$250,$B78)</f>
        <v>0</v>
      </c>
      <c r="H78">
        <f>COUNTIF('Raw Data'!F$2:F$250,$B78)</f>
        <v>0</v>
      </c>
      <c r="I78">
        <f>COUNTIF('Raw Data'!G$2:G$250,$B78)</f>
        <v>0</v>
      </c>
      <c r="J78">
        <f>COUNTIF('Raw Data'!H$2:H$250,$B78)</f>
        <v>0</v>
      </c>
      <c r="K78">
        <f>COUNTIF('Raw Data'!I$2:I$250,$B78)</f>
        <v>2</v>
      </c>
      <c r="L78">
        <f>COUNTIF('Raw Data'!J$2:J$250,$B78)</f>
        <v>0</v>
      </c>
      <c r="M78">
        <f>COUNTIF('Raw Data'!K$2:K$250,$B78)</f>
        <v>0</v>
      </c>
      <c r="N78">
        <f>COUNTIF('Raw Data'!L$2:L$250,$B78)</f>
        <v>0</v>
      </c>
      <c r="O78">
        <f>COUNTIF('Raw Data'!M$2:M$250,$B78)</f>
        <v>2</v>
      </c>
      <c r="P78">
        <f>COUNTIF('Raw Data'!N$2:N$250,$B78)</f>
        <v>0</v>
      </c>
      <c r="Q78">
        <f>COUNTIF('Raw Data'!O$2:O$250,$B78)</f>
        <v>0</v>
      </c>
      <c r="R78">
        <f>COUNTIF('Raw Data'!P$2:P$170,$B78)</f>
        <v>1</v>
      </c>
      <c r="S78">
        <f>COUNTIF('Raw Data'!Q$2:Q$250,$B78)</f>
        <v>2</v>
      </c>
      <c r="T78">
        <f>COUNTIF('Raw Data'!R$2:R$250,$B78)</f>
        <v>1</v>
      </c>
      <c r="U78">
        <f>COUNTIF('Raw Data'!S$2:S$250,$B78)</f>
        <v>0</v>
      </c>
      <c r="V78">
        <f>COUNTIF('Raw Data'!T$2:T$250,$B78)</f>
        <v>0</v>
      </c>
      <c r="W78">
        <f>COUNTIF('Raw Data'!U$2:U$250,$B78)</f>
        <v>0</v>
      </c>
      <c r="X78">
        <f>COUNTIF('Raw Data'!V$2:V$250,$B78)</f>
        <v>0</v>
      </c>
      <c r="Y78">
        <f>COUNTIF('Raw Data'!W$2:W$250,$B78)</f>
        <v>0</v>
      </c>
      <c r="Z78">
        <f>COUNTIF('Raw Data'!X$2:X$250,$B78)</f>
        <v>0</v>
      </c>
      <c r="AA78">
        <f>COUNTIF('Raw Data'!Y$2:Y$250,$B78)</f>
        <v>0</v>
      </c>
      <c r="AB78">
        <f>COUNTIF('Raw Data'!Z$2:Z$250,$B78)</f>
        <v>0</v>
      </c>
      <c r="AC78">
        <f>COUNTIF('Raw Data'!AA$2:AA$250,$B78)</f>
        <v>0</v>
      </c>
      <c r="AD78">
        <f>COUNTIF('Raw Data'!AB$2:AB$250,$B78)</f>
        <v>0</v>
      </c>
      <c r="AE78">
        <f>COUNTIF('Raw Data'!AC$2:AC$250,$B78)</f>
        <v>1</v>
      </c>
      <c r="AF78">
        <f>COUNTIF('Raw Data'!AD$2:AD$250,$B78)</f>
        <v>0</v>
      </c>
    </row>
    <row r="79" spans="1:32" ht="12.75">
      <c r="A79" t="s">
        <v>38</v>
      </c>
      <c r="B79" s="3">
        <f t="shared" si="2"/>
        <v>78</v>
      </c>
      <c r="C79">
        <f>COUNTIF('Raw Data'!A$2:A$250,$B79)</f>
        <v>0</v>
      </c>
      <c r="D79">
        <f>COUNTIF('Raw Data'!B$2:B$250,$B79)</f>
        <v>0</v>
      </c>
      <c r="E79">
        <f>COUNTIF('Raw Data'!C$2:C$250,$B79)</f>
        <v>0</v>
      </c>
      <c r="F79">
        <f>COUNTIF('Raw Data'!D$2:D$250,$B79)</f>
        <v>0</v>
      </c>
      <c r="G79">
        <f>COUNTIF('Raw Data'!E$2:E$250,$B79)</f>
        <v>0</v>
      </c>
      <c r="H79">
        <f>COUNTIF('Raw Data'!F$2:F$250,$B79)</f>
        <v>0</v>
      </c>
      <c r="I79">
        <f>COUNTIF('Raw Data'!G$2:G$250,$B79)</f>
        <v>0</v>
      </c>
      <c r="J79">
        <f>COUNTIF('Raw Data'!H$2:H$250,$B79)</f>
        <v>0</v>
      </c>
      <c r="K79">
        <f>COUNTIF('Raw Data'!I$2:I$250,$B79)</f>
        <v>0</v>
      </c>
      <c r="L79">
        <f>COUNTIF('Raw Data'!J$2:J$250,$B79)</f>
        <v>0</v>
      </c>
      <c r="M79">
        <f>COUNTIF('Raw Data'!K$2:K$250,$B79)</f>
        <v>1</v>
      </c>
      <c r="N79">
        <f>COUNTIF('Raw Data'!L$2:L$250,$B79)</f>
        <v>0</v>
      </c>
      <c r="O79">
        <f>COUNTIF('Raw Data'!M$2:M$250,$B79)</f>
        <v>3</v>
      </c>
      <c r="P79">
        <f>COUNTIF('Raw Data'!N$2:N$250,$B79)</f>
        <v>0</v>
      </c>
      <c r="Q79">
        <f>COUNTIF('Raw Data'!O$2:O$250,$B79)</f>
        <v>0</v>
      </c>
      <c r="R79">
        <f>COUNTIF('Raw Data'!P$2:P$170,$B79)</f>
        <v>0</v>
      </c>
      <c r="S79">
        <f>COUNTIF('Raw Data'!Q$2:Q$250,$B79)</f>
        <v>2</v>
      </c>
      <c r="T79">
        <f>COUNTIF('Raw Data'!R$2:R$250,$B79)</f>
        <v>1</v>
      </c>
      <c r="U79">
        <f>COUNTIF('Raw Data'!S$2:S$250,$B79)</f>
        <v>0</v>
      </c>
      <c r="V79">
        <f>COUNTIF('Raw Data'!T$2:T$250,$B79)</f>
        <v>0</v>
      </c>
      <c r="W79">
        <f>COUNTIF('Raw Data'!U$2:U$250,$B79)</f>
        <v>0</v>
      </c>
      <c r="X79">
        <f>COUNTIF('Raw Data'!V$2:V$250,$B79)</f>
        <v>0</v>
      </c>
      <c r="Y79">
        <f>COUNTIF('Raw Data'!W$2:W$250,$B79)</f>
        <v>0</v>
      </c>
      <c r="Z79">
        <f>COUNTIF('Raw Data'!X$2:X$250,$B79)</f>
        <v>0</v>
      </c>
      <c r="AA79">
        <f>COUNTIF('Raw Data'!Y$2:Y$250,$B79)</f>
        <v>0</v>
      </c>
      <c r="AB79">
        <f>COUNTIF('Raw Data'!Z$2:Z$250,$B79)</f>
        <v>0</v>
      </c>
      <c r="AC79">
        <f>COUNTIF('Raw Data'!AA$2:AA$250,$B79)</f>
        <v>0</v>
      </c>
      <c r="AD79">
        <f>COUNTIF('Raw Data'!AB$2:AB$250,$B79)</f>
        <v>0</v>
      </c>
      <c r="AE79">
        <f>COUNTIF('Raw Data'!AC$2:AC$250,$B79)</f>
        <v>1</v>
      </c>
      <c r="AF79">
        <f>COUNTIF('Raw Data'!AD$2:AD$250,$B79)</f>
        <v>0</v>
      </c>
    </row>
    <row r="80" spans="1:32" ht="12.75">
      <c r="A80" t="s">
        <v>38</v>
      </c>
      <c r="B80" s="3">
        <f t="shared" si="2"/>
        <v>79</v>
      </c>
      <c r="C80">
        <f>COUNTIF('Raw Data'!A$2:A$250,$B80)</f>
        <v>0</v>
      </c>
      <c r="D80">
        <f>COUNTIF('Raw Data'!B$2:B$250,$B80)</f>
        <v>1</v>
      </c>
      <c r="E80">
        <f>COUNTIF('Raw Data'!C$2:C$250,$B80)</f>
        <v>0</v>
      </c>
      <c r="F80">
        <f>COUNTIF('Raw Data'!D$2:D$250,$B80)</f>
        <v>0</v>
      </c>
      <c r="G80">
        <f>COUNTIF('Raw Data'!E$2:E$250,$B80)</f>
        <v>0</v>
      </c>
      <c r="H80">
        <f>COUNTIF('Raw Data'!F$2:F$250,$B80)</f>
        <v>0</v>
      </c>
      <c r="I80">
        <f>COUNTIF('Raw Data'!G$2:G$250,$B80)</f>
        <v>0</v>
      </c>
      <c r="J80">
        <f>COUNTIF('Raw Data'!H$2:H$250,$B80)</f>
        <v>0</v>
      </c>
      <c r="K80">
        <f>COUNTIF('Raw Data'!I$2:I$250,$B80)</f>
        <v>0</v>
      </c>
      <c r="L80">
        <f>COUNTIF('Raw Data'!J$2:J$250,$B80)</f>
        <v>0</v>
      </c>
      <c r="M80">
        <f>COUNTIF('Raw Data'!K$2:K$250,$B80)</f>
        <v>0</v>
      </c>
      <c r="N80">
        <f>COUNTIF('Raw Data'!L$2:L$250,$B80)</f>
        <v>0</v>
      </c>
      <c r="O80">
        <f>COUNTIF('Raw Data'!M$2:M$250,$B80)</f>
        <v>0</v>
      </c>
      <c r="P80">
        <f>COUNTIF('Raw Data'!N$2:N$250,$B80)</f>
        <v>0</v>
      </c>
      <c r="Q80">
        <f>COUNTIF('Raw Data'!O$2:O$250,$B80)</f>
        <v>0</v>
      </c>
      <c r="R80">
        <f>COUNTIF('Raw Data'!P$2:P$170,$B80)</f>
        <v>2</v>
      </c>
      <c r="S80">
        <f>COUNTIF('Raw Data'!Q$2:Q$250,$B80)</f>
        <v>2</v>
      </c>
      <c r="T80">
        <f>COUNTIF('Raw Data'!R$2:R$250,$B80)</f>
        <v>0</v>
      </c>
      <c r="U80">
        <f>COUNTIF('Raw Data'!S$2:S$250,$B80)</f>
        <v>0</v>
      </c>
      <c r="V80">
        <f>COUNTIF('Raw Data'!T$2:T$250,$B80)</f>
        <v>0</v>
      </c>
      <c r="W80">
        <f>COUNTIF('Raw Data'!U$2:U$250,$B80)</f>
        <v>0</v>
      </c>
      <c r="X80">
        <f>COUNTIF('Raw Data'!V$2:V$250,$B80)</f>
        <v>0</v>
      </c>
      <c r="Y80">
        <f>COUNTIF('Raw Data'!W$2:W$250,$B80)</f>
        <v>0</v>
      </c>
      <c r="Z80">
        <f>COUNTIF('Raw Data'!X$2:X$250,$B80)</f>
        <v>0</v>
      </c>
      <c r="AA80">
        <f>COUNTIF('Raw Data'!Y$2:Y$250,$B80)</f>
        <v>0</v>
      </c>
      <c r="AB80">
        <f>COUNTIF('Raw Data'!Z$2:Z$250,$B80)</f>
        <v>0</v>
      </c>
      <c r="AC80">
        <f>COUNTIF('Raw Data'!AA$2:AA$250,$B80)</f>
        <v>3</v>
      </c>
      <c r="AD80">
        <f>COUNTIF('Raw Data'!AB$2:AB$250,$B80)</f>
        <v>0</v>
      </c>
      <c r="AE80">
        <f>COUNTIF('Raw Data'!AC$2:AC$250,$B80)</f>
        <v>1</v>
      </c>
      <c r="AF80">
        <f>COUNTIF('Raw Data'!AD$2:AD$250,$B80)</f>
        <v>0</v>
      </c>
    </row>
    <row r="81" spans="1:32" ht="12.75">
      <c r="A81" t="s">
        <v>38</v>
      </c>
      <c r="B81" s="3">
        <f t="shared" si="2"/>
        <v>80</v>
      </c>
      <c r="C81">
        <f>COUNTIF('Raw Data'!A$2:A$250,$B81)</f>
        <v>0</v>
      </c>
      <c r="D81">
        <f>COUNTIF('Raw Data'!B$2:B$250,$B81)</f>
        <v>0</v>
      </c>
      <c r="E81">
        <f>COUNTIF('Raw Data'!C$2:C$250,$B81)</f>
        <v>0</v>
      </c>
      <c r="F81">
        <f>COUNTIF('Raw Data'!D$2:D$250,$B81)</f>
        <v>0</v>
      </c>
      <c r="G81">
        <f>COUNTIF('Raw Data'!E$2:E$250,$B81)</f>
        <v>0</v>
      </c>
      <c r="H81">
        <f>COUNTIF('Raw Data'!F$2:F$250,$B81)</f>
        <v>0</v>
      </c>
      <c r="I81">
        <f>COUNTIF('Raw Data'!G$2:G$250,$B81)</f>
        <v>0</v>
      </c>
      <c r="J81">
        <f>COUNTIF('Raw Data'!H$2:H$250,$B81)</f>
        <v>0</v>
      </c>
      <c r="K81">
        <f>COUNTIF('Raw Data'!I$2:I$250,$B81)</f>
        <v>0</v>
      </c>
      <c r="L81">
        <f>COUNTIF('Raw Data'!J$2:J$250,$B81)</f>
        <v>0</v>
      </c>
      <c r="M81">
        <f>COUNTIF('Raw Data'!K$2:K$250,$B81)</f>
        <v>1</v>
      </c>
      <c r="N81">
        <f>COUNTIF('Raw Data'!L$2:L$250,$B81)</f>
        <v>2</v>
      </c>
      <c r="O81">
        <f>COUNTIF('Raw Data'!M$2:M$250,$B81)</f>
        <v>0</v>
      </c>
      <c r="P81">
        <f>COUNTIF('Raw Data'!N$2:N$250,$B81)</f>
        <v>0</v>
      </c>
      <c r="Q81">
        <f>COUNTIF('Raw Data'!O$2:O$250,$B81)</f>
        <v>0</v>
      </c>
      <c r="R81">
        <f>COUNTIF('Raw Data'!P$2:P$170,$B81)</f>
        <v>0</v>
      </c>
      <c r="S81">
        <f>COUNTIF('Raw Data'!Q$2:Q$250,$B81)</f>
        <v>1</v>
      </c>
      <c r="T81">
        <f>COUNTIF('Raw Data'!R$2:R$250,$B81)</f>
        <v>0</v>
      </c>
      <c r="U81">
        <f>COUNTIF('Raw Data'!S$2:S$250,$B81)</f>
        <v>0</v>
      </c>
      <c r="V81">
        <f>COUNTIF('Raw Data'!T$2:T$250,$B81)</f>
        <v>0</v>
      </c>
      <c r="W81">
        <f>COUNTIF('Raw Data'!U$2:U$250,$B81)</f>
        <v>0</v>
      </c>
      <c r="X81">
        <f>COUNTIF('Raw Data'!V$2:V$250,$B81)</f>
        <v>0</v>
      </c>
      <c r="Y81">
        <f>COUNTIF('Raw Data'!W$2:W$250,$B81)</f>
        <v>1</v>
      </c>
      <c r="Z81">
        <f>COUNTIF('Raw Data'!X$2:X$250,$B81)</f>
        <v>0</v>
      </c>
      <c r="AA81">
        <f>COUNTIF('Raw Data'!Y$2:Y$250,$B81)</f>
        <v>0</v>
      </c>
      <c r="AB81">
        <f>COUNTIF('Raw Data'!Z$2:Z$250,$B81)</f>
        <v>0</v>
      </c>
      <c r="AC81">
        <f>COUNTIF('Raw Data'!AA$2:AA$250,$B81)</f>
        <v>0</v>
      </c>
      <c r="AD81">
        <f>COUNTIF('Raw Data'!AB$2:AB$250,$B81)</f>
        <v>0</v>
      </c>
      <c r="AE81">
        <f>COUNTIF('Raw Data'!AC$2:AC$250,$B81)</f>
        <v>0</v>
      </c>
      <c r="AF81">
        <f>COUNTIF('Raw Data'!AD$2:AD$250,$B81)</f>
        <v>0</v>
      </c>
    </row>
    <row r="82" spans="1:32" ht="12.75">
      <c r="A82" t="s">
        <v>38</v>
      </c>
      <c r="B82" s="3">
        <f t="shared" si="2"/>
        <v>81</v>
      </c>
      <c r="C82">
        <f>COUNTIF('Raw Data'!A$2:A$250,$B82)</f>
        <v>0</v>
      </c>
      <c r="D82">
        <f>COUNTIF('Raw Data'!B$2:B$250,$B82)</f>
        <v>0</v>
      </c>
      <c r="E82">
        <f>COUNTIF('Raw Data'!C$2:C$250,$B82)</f>
        <v>0</v>
      </c>
      <c r="F82">
        <f>COUNTIF('Raw Data'!D$2:D$250,$B82)</f>
        <v>0</v>
      </c>
      <c r="G82">
        <f>COUNTIF('Raw Data'!E$2:E$250,$B82)</f>
        <v>0</v>
      </c>
      <c r="H82">
        <f>COUNTIF('Raw Data'!F$2:F$250,$B82)</f>
        <v>0</v>
      </c>
      <c r="I82">
        <f>COUNTIF('Raw Data'!G$2:G$250,$B82)</f>
        <v>1</v>
      </c>
      <c r="J82">
        <f>COUNTIF('Raw Data'!H$2:H$250,$B82)</f>
        <v>0</v>
      </c>
      <c r="K82">
        <f>COUNTIF('Raw Data'!I$2:I$250,$B82)</f>
        <v>0</v>
      </c>
      <c r="L82">
        <f>COUNTIF('Raw Data'!J$2:J$250,$B82)</f>
        <v>0</v>
      </c>
      <c r="M82">
        <f>COUNTIF('Raw Data'!K$2:K$250,$B82)</f>
        <v>0</v>
      </c>
      <c r="N82">
        <f>COUNTIF('Raw Data'!L$2:L$250,$B82)</f>
        <v>0</v>
      </c>
      <c r="O82">
        <f>COUNTIF('Raw Data'!M$2:M$250,$B82)</f>
        <v>0</v>
      </c>
      <c r="P82">
        <f>COUNTIF('Raw Data'!N$2:N$250,$B82)</f>
        <v>0</v>
      </c>
      <c r="Q82">
        <f>COUNTIF('Raw Data'!O$2:O$250,$B82)</f>
        <v>0</v>
      </c>
      <c r="R82">
        <f>COUNTIF('Raw Data'!P$2:P$170,$B82)</f>
        <v>0</v>
      </c>
      <c r="S82">
        <f>COUNTIF('Raw Data'!Q$2:Q$250,$B82)</f>
        <v>0</v>
      </c>
      <c r="T82">
        <f>COUNTIF('Raw Data'!R$2:R$250,$B82)</f>
        <v>1</v>
      </c>
      <c r="U82">
        <f>COUNTIF('Raw Data'!S$2:S$250,$B82)</f>
        <v>0</v>
      </c>
      <c r="V82">
        <f>COUNTIF('Raw Data'!T$2:T$250,$B82)</f>
        <v>0</v>
      </c>
      <c r="W82">
        <f>COUNTIF('Raw Data'!U$2:U$250,$B82)</f>
        <v>0</v>
      </c>
      <c r="X82">
        <f>COUNTIF('Raw Data'!V$2:V$250,$B82)</f>
        <v>1</v>
      </c>
      <c r="Y82">
        <f>COUNTIF('Raw Data'!W$2:W$250,$B82)</f>
        <v>0</v>
      </c>
      <c r="Z82">
        <f>COUNTIF('Raw Data'!X$2:X$250,$B82)</f>
        <v>0</v>
      </c>
      <c r="AA82">
        <f>COUNTIF('Raw Data'!Y$2:Y$250,$B82)</f>
        <v>0</v>
      </c>
      <c r="AB82">
        <f>COUNTIF('Raw Data'!Z$2:Z$250,$B82)</f>
        <v>0</v>
      </c>
      <c r="AC82">
        <f>COUNTIF('Raw Data'!AA$2:AA$250,$B82)</f>
        <v>5</v>
      </c>
      <c r="AD82">
        <f>COUNTIF('Raw Data'!AB$2:AB$250,$B82)</f>
        <v>0</v>
      </c>
      <c r="AE82">
        <f>COUNTIF('Raw Data'!AC$2:AC$250,$B82)</f>
        <v>0</v>
      </c>
      <c r="AF82">
        <f>COUNTIF('Raw Data'!AD$2:AD$250,$B82)</f>
        <v>0</v>
      </c>
    </row>
    <row r="83" spans="1:32" ht="12.75">
      <c r="A83" t="s">
        <v>38</v>
      </c>
      <c r="B83" s="3">
        <f t="shared" si="2"/>
        <v>82</v>
      </c>
      <c r="C83">
        <f>COUNTIF('Raw Data'!A$2:A$250,$B83)</f>
        <v>0</v>
      </c>
      <c r="D83">
        <f>COUNTIF('Raw Data'!B$2:B$250,$B83)</f>
        <v>1</v>
      </c>
      <c r="E83">
        <f>COUNTIF('Raw Data'!C$2:C$250,$B83)</f>
        <v>0</v>
      </c>
      <c r="F83">
        <f>COUNTIF('Raw Data'!D$2:D$250,$B83)</f>
        <v>0</v>
      </c>
      <c r="G83">
        <f>COUNTIF('Raw Data'!E$2:E$250,$B83)</f>
        <v>0</v>
      </c>
      <c r="H83">
        <f>COUNTIF('Raw Data'!F$2:F$250,$B83)</f>
        <v>0</v>
      </c>
      <c r="I83">
        <f>COUNTIF('Raw Data'!G$2:G$250,$B83)</f>
        <v>0</v>
      </c>
      <c r="J83">
        <f>COUNTIF('Raw Data'!H$2:H$250,$B83)</f>
        <v>0</v>
      </c>
      <c r="K83">
        <f>COUNTIF('Raw Data'!I$2:I$250,$B83)</f>
        <v>0</v>
      </c>
      <c r="L83">
        <f>COUNTIF('Raw Data'!J$2:J$250,$B83)</f>
        <v>0</v>
      </c>
      <c r="M83">
        <f>COUNTIF('Raw Data'!K$2:K$250,$B83)</f>
        <v>0</v>
      </c>
      <c r="N83">
        <f>COUNTIF('Raw Data'!L$2:L$250,$B83)</f>
        <v>0</v>
      </c>
      <c r="O83">
        <f>COUNTIF('Raw Data'!M$2:M$250,$B83)</f>
        <v>0</v>
      </c>
      <c r="P83">
        <f>COUNTIF('Raw Data'!N$2:N$250,$B83)</f>
        <v>0</v>
      </c>
      <c r="Q83">
        <f>COUNTIF('Raw Data'!O$2:O$250,$B83)</f>
        <v>0</v>
      </c>
      <c r="R83">
        <f>COUNTIF('Raw Data'!P$2:P$170,$B83)</f>
        <v>0</v>
      </c>
      <c r="S83">
        <f>COUNTIF('Raw Data'!Q$2:Q$250,$B83)</f>
        <v>0</v>
      </c>
      <c r="T83">
        <f>COUNTIF('Raw Data'!R$2:R$250,$B83)</f>
        <v>0</v>
      </c>
      <c r="U83">
        <f>COUNTIF('Raw Data'!S$2:S$250,$B83)</f>
        <v>0</v>
      </c>
      <c r="V83">
        <f>COUNTIF('Raw Data'!T$2:T$250,$B83)</f>
        <v>0</v>
      </c>
      <c r="W83">
        <f>COUNTIF('Raw Data'!U$2:U$250,$B83)</f>
        <v>0</v>
      </c>
      <c r="X83">
        <f>COUNTIF('Raw Data'!V$2:V$250,$B83)</f>
        <v>1</v>
      </c>
      <c r="Y83">
        <f>COUNTIF('Raw Data'!W$2:W$250,$B83)</f>
        <v>0</v>
      </c>
      <c r="Z83">
        <f>COUNTIF('Raw Data'!X$2:X$250,$B83)</f>
        <v>0</v>
      </c>
      <c r="AA83">
        <f>COUNTIF('Raw Data'!Y$2:Y$250,$B83)</f>
        <v>0</v>
      </c>
      <c r="AB83">
        <f>COUNTIF('Raw Data'!Z$2:Z$250,$B83)</f>
        <v>0</v>
      </c>
      <c r="AC83">
        <f>COUNTIF('Raw Data'!AA$2:AA$250,$B83)</f>
        <v>6</v>
      </c>
      <c r="AD83">
        <f>COUNTIF('Raw Data'!AB$2:AB$250,$B83)</f>
        <v>0</v>
      </c>
      <c r="AE83">
        <f>COUNTIF('Raw Data'!AC$2:AC$250,$B83)</f>
        <v>0</v>
      </c>
      <c r="AF83">
        <f>COUNTIF('Raw Data'!AD$2:AD$250,$B83)</f>
        <v>0</v>
      </c>
    </row>
    <row r="84" spans="1:32" ht="12.75">
      <c r="A84" t="s">
        <v>38</v>
      </c>
      <c r="B84" s="3">
        <f t="shared" si="2"/>
        <v>83</v>
      </c>
      <c r="C84">
        <f>COUNTIF('Raw Data'!A$2:A$250,$B84)</f>
        <v>0</v>
      </c>
      <c r="D84">
        <f>COUNTIF('Raw Data'!B$2:B$250,$B84)</f>
        <v>0</v>
      </c>
      <c r="E84">
        <f>COUNTIF('Raw Data'!C$2:C$250,$B84)</f>
        <v>0</v>
      </c>
      <c r="F84">
        <f>COUNTIF('Raw Data'!D$2:D$250,$B84)</f>
        <v>0</v>
      </c>
      <c r="G84">
        <f>COUNTIF('Raw Data'!E$2:E$250,$B84)</f>
        <v>0</v>
      </c>
      <c r="H84">
        <f>COUNTIF('Raw Data'!F$2:F$250,$B84)</f>
        <v>0</v>
      </c>
      <c r="I84">
        <f>COUNTIF('Raw Data'!G$2:G$250,$B84)</f>
        <v>0</v>
      </c>
      <c r="J84">
        <f>COUNTIF('Raw Data'!H$2:H$250,$B84)</f>
        <v>0</v>
      </c>
      <c r="K84">
        <f>COUNTIF('Raw Data'!I$2:I$250,$B84)</f>
        <v>0</v>
      </c>
      <c r="L84">
        <f>COUNTIF('Raw Data'!J$2:J$250,$B84)</f>
        <v>0</v>
      </c>
      <c r="M84">
        <f>COUNTIF('Raw Data'!K$2:K$250,$B84)</f>
        <v>0</v>
      </c>
      <c r="N84">
        <f>COUNTIF('Raw Data'!L$2:L$250,$B84)</f>
        <v>0</v>
      </c>
      <c r="O84">
        <f>COUNTIF('Raw Data'!M$2:M$250,$B84)</f>
        <v>0</v>
      </c>
      <c r="P84">
        <f>COUNTIF('Raw Data'!N$2:N$250,$B84)</f>
        <v>0</v>
      </c>
      <c r="Q84">
        <f>COUNTIF('Raw Data'!O$2:O$250,$B84)</f>
        <v>0</v>
      </c>
      <c r="R84">
        <f>COUNTIF('Raw Data'!P$2:P$170,$B84)</f>
        <v>2</v>
      </c>
      <c r="S84">
        <f>COUNTIF('Raw Data'!Q$2:Q$250,$B84)</f>
        <v>2</v>
      </c>
      <c r="T84">
        <f>COUNTIF('Raw Data'!R$2:R$250,$B84)</f>
        <v>0</v>
      </c>
      <c r="U84">
        <f>COUNTIF('Raw Data'!S$2:S$250,$B84)</f>
        <v>0</v>
      </c>
      <c r="V84">
        <f>COUNTIF('Raw Data'!T$2:T$250,$B84)</f>
        <v>0</v>
      </c>
      <c r="W84">
        <f>COUNTIF('Raw Data'!U$2:U$250,$B84)</f>
        <v>0</v>
      </c>
      <c r="X84">
        <f>COUNTIF('Raw Data'!V$2:V$250,$B84)</f>
        <v>0</v>
      </c>
      <c r="Y84">
        <f>COUNTIF('Raw Data'!W$2:W$250,$B84)</f>
        <v>0</v>
      </c>
      <c r="Z84">
        <f>COUNTIF('Raw Data'!X$2:X$250,$B84)</f>
        <v>0</v>
      </c>
      <c r="AA84">
        <f>COUNTIF('Raw Data'!Y$2:Y$250,$B84)</f>
        <v>1</v>
      </c>
      <c r="AB84">
        <f>COUNTIF('Raw Data'!Z$2:Z$250,$B84)</f>
        <v>0</v>
      </c>
      <c r="AC84">
        <f>COUNTIF('Raw Data'!AA$2:AA$250,$B84)</f>
        <v>0</v>
      </c>
      <c r="AD84">
        <f>COUNTIF('Raw Data'!AB$2:AB$250,$B84)</f>
        <v>0</v>
      </c>
      <c r="AE84">
        <f>COUNTIF('Raw Data'!AC$2:AC$250,$B84)</f>
        <v>1</v>
      </c>
      <c r="AF84">
        <f>COUNTIF('Raw Data'!AD$2:AD$250,$B84)</f>
        <v>0</v>
      </c>
    </row>
    <row r="85" spans="1:32" ht="12.75">
      <c r="A85" t="s">
        <v>38</v>
      </c>
      <c r="B85" s="3">
        <f t="shared" si="2"/>
        <v>84</v>
      </c>
      <c r="C85">
        <f>COUNTIF('Raw Data'!A$2:A$250,$B85)</f>
        <v>0</v>
      </c>
      <c r="D85">
        <f>COUNTIF('Raw Data'!B$2:B$250,$B85)</f>
        <v>3</v>
      </c>
      <c r="E85">
        <f>COUNTIF('Raw Data'!C$2:C$250,$B85)</f>
        <v>0</v>
      </c>
      <c r="F85">
        <f>COUNTIF('Raw Data'!D$2:D$250,$B85)</f>
        <v>0</v>
      </c>
      <c r="G85">
        <f>COUNTIF('Raw Data'!E$2:E$250,$B85)</f>
        <v>0</v>
      </c>
      <c r="H85">
        <f>COUNTIF('Raw Data'!F$2:F$250,$B85)</f>
        <v>0</v>
      </c>
      <c r="I85">
        <f>COUNTIF('Raw Data'!G$2:G$250,$B85)</f>
        <v>0</v>
      </c>
      <c r="J85">
        <f>COUNTIF('Raw Data'!H$2:H$250,$B85)</f>
        <v>3</v>
      </c>
      <c r="K85">
        <f>COUNTIF('Raw Data'!I$2:I$250,$B85)</f>
        <v>0</v>
      </c>
      <c r="L85">
        <f>COUNTIF('Raw Data'!J$2:J$250,$B85)</f>
        <v>1</v>
      </c>
      <c r="M85">
        <f>COUNTIF('Raw Data'!K$2:K$250,$B85)</f>
        <v>0</v>
      </c>
      <c r="N85">
        <f>COUNTIF('Raw Data'!L$2:L$250,$B85)</f>
        <v>0</v>
      </c>
      <c r="O85">
        <f>COUNTIF('Raw Data'!M$2:M$250,$B85)</f>
        <v>0</v>
      </c>
      <c r="P85">
        <f>COUNTIF('Raw Data'!N$2:N$250,$B85)</f>
        <v>0</v>
      </c>
      <c r="Q85">
        <f>COUNTIF('Raw Data'!O$2:O$250,$B85)</f>
        <v>0</v>
      </c>
      <c r="R85">
        <f>COUNTIF('Raw Data'!P$2:P$170,$B85)</f>
        <v>0</v>
      </c>
      <c r="S85">
        <f>COUNTIF('Raw Data'!Q$2:Q$250,$B85)</f>
        <v>1</v>
      </c>
      <c r="T85">
        <f>COUNTIF('Raw Data'!R$2:R$250,$B85)</f>
        <v>0</v>
      </c>
      <c r="U85">
        <f>COUNTIF('Raw Data'!S$2:S$250,$B85)</f>
        <v>0</v>
      </c>
      <c r="V85">
        <f>COUNTIF('Raw Data'!T$2:T$250,$B85)</f>
        <v>0</v>
      </c>
      <c r="W85">
        <f>COUNTIF('Raw Data'!U$2:U$250,$B85)</f>
        <v>0</v>
      </c>
      <c r="X85">
        <f>COUNTIF('Raw Data'!V$2:V$250,$B85)</f>
        <v>0</v>
      </c>
      <c r="Y85">
        <f>COUNTIF('Raw Data'!W$2:W$250,$B85)</f>
        <v>0</v>
      </c>
      <c r="Z85">
        <f>COUNTIF('Raw Data'!X$2:X$250,$B85)</f>
        <v>0</v>
      </c>
      <c r="AA85">
        <f>COUNTIF('Raw Data'!Y$2:Y$250,$B85)</f>
        <v>0</v>
      </c>
      <c r="AB85">
        <f>COUNTIF('Raw Data'!Z$2:Z$250,$B85)</f>
        <v>0</v>
      </c>
      <c r="AC85">
        <f>COUNTIF('Raw Data'!AA$2:AA$250,$B85)</f>
        <v>0</v>
      </c>
      <c r="AD85">
        <f>COUNTIF('Raw Data'!AB$2:AB$250,$B85)</f>
        <v>0</v>
      </c>
      <c r="AE85">
        <f>COUNTIF('Raw Data'!AC$2:AC$250,$B85)</f>
        <v>0</v>
      </c>
      <c r="AF85">
        <f>COUNTIF('Raw Data'!AD$2:AD$250,$B85)</f>
        <v>0</v>
      </c>
    </row>
    <row r="86" spans="1:32" ht="12.75">
      <c r="A86" t="s">
        <v>38</v>
      </c>
      <c r="B86" s="3">
        <f t="shared" si="2"/>
        <v>85</v>
      </c>
      <c r="C86">
        <f>COUNTIF('Raw Data'!A$2:A$250,$B86)</f>
        <v>0</v>
      </c>
      <c r="D86">
        <f>COUNTIF('Raw Data'!B$2:B$250,$B86)</f>
        <v>0</v>
      </c>
      <c r="E86">
        <f>COUNTIF('Raw Data'!C$2:C$250,$B86)</f>
        <v>0</v>
      </c>
      <c r="F86">
        <f>COUNTIF('Raw Data'!D$2:D$250,$B86)</f>
        <v>0</v>
      </c>
      <c r="G86">
        <f>COUNTIF('Raw Data'!E$2:E$250,$B86)</f>
        <v>0</v>
      </c>
      <c r="H86">
        <f>COUNTIF('Raw Data'!F$2:F$250,$B86)</f>
        <v>0</v>
      </c>
      <c r="I86">
        <f>COUNTIF('Raw Data'!G$2:G$250,$B86)</f>
        <v>0</v>
      </c>
      <c r="J86">
        <f>COUNTIF('Raw Data'!H$2:H$250,$B86)</f>
        <v>0</v>
      </c>
      <c r="K86">
        <f>COUNTIF('Raw Data'!I$2:I$250,$B86)</f>
        <v>0</v>
      </c>
      <c r="L86">
        <f>COUNTIF('Raw Data'!J$2:J$250,$B86)</f>
        <v>0</v>
      </c>
      <c r="M86">
        <f>COUNTIF('Raw Data'!K$2:K$250,$B86)</f>
        <v>0</v>
      </c>
      <c r="N86">
        <f>COUNTIF('Raw Data'!L$2:L$250,$B86)</f>
        <v>1</v>
      </c>
      <c r="O86">
        <f>COUNTIF('Raw Data'!M$2:M$250,$B86)</f>
        <v>0</v>
      </c>
      <c r="P86">
        <f>COUNTIF('Raw Data'!N$2:N$250,$B86)</f>
        <v>0</v>
      </c>
      <c r="Q86">
        <f>COUNTIF('Raw Data'!O$2:O$250,$B86)</f>
        <v>2</v>
      </c>
      <c r="R86">
        <f>COUNTIF('Raw Data'!P$2:P$170,$B86)</f>
        <v>0</v>
      </c>
      <c r="S86">
        <f>COUNTIF('Raw Data'!Q$2:Q$250,$B86)</f>
        <v>0</v>
      </c>
      <c r="T86">
        <f>COUNTIF('Raw Data'!R$2:R$250,$B86)</f>
        <v>0</v>
      </c>
      <c r="U86">
        <f>COUNTIF('Raw Data'!S$2:S$250,$B86)</f>
        <v>0</v>
      </c>
      <c r="V86">
        <f>COUNTIF('Raw Data'!T$2:T$250,$B86)</f>
        <v>1</v>
      </c>
      <c r="W86">
        <f>COUNTIF('Raw Data'!U$2:U$250,$B86)</f>
        <v>0</v>
      </c>
      <c r="X86">
        <f>COUNTIF('Raw Data'!V$2:V$250,$B86)</f>
        <v>0</v>
      </c>
      <c r="Y86">
        <f>COUNTIF('Raw Data'!W$2:W$250,$B86)</f>
        <v>0</v>
      </c>
      <c r="Z86">
        <f>COUNTIF('Raw Data'!X$2:X$250,$B86)</f>
        <v>0</v>
      </c>
      <c r="AA86">
        <f>COUNTIF('Raw Data'!Y$2:Y$250,$B86)</f>
        <v>0</v>
      </c>
      <c r="AB86">
        <f>COUNTIF('Raw Data'!Z$2:Z$250,$B86)</f>
        <v>0</v>
      </c>
      <c r="AC86">
        <f>COUNTIF('Raw Data'!AA$2:AA$250,$B86)</f>
        <v>0</v>
      </c>
      <c r="AD86">
        <f>COUNTIF('Raw Data'!AB$2:AB$250,$B86)</f>
        <v>0</v>
      </c>
      <c r="AE86">
        <f>COUNTIF('Raw Data'!AC$2:AC$250,$B86)</f>
        <v>0</v>
      </c>
      <c r="AF86">
        <f>COUNTIF('Raw Data'!AD$2:AD$250,$B86)</f>
        <v>2</v>
      </c>
    </row>
    <row r="87" spans="1:32" ht="12.75">
      <c r="A87" t="s">
        <v>38</v>
      </c>
      <c r="B87" s="3">
        <f t="shared" si="2"/>
        <v>86</v>
      </c>
      <c r="C87">
        <f>COUNTIF('Raw Data'!A$2:A$250,$B87)</f>
        <v>0</v>
      </c>
      <c r="D87">
        <f>COUNTIF('Raw Data'!B$2:B$250,$B87)</f>
        <v>0</v>
      </c>
      <c r="E87">
        <f>COUNTIF('Raw Data'!C$2:C$250,$B87)</f>
        <v>0</v>
      </c>
      <c r="F87">
        <f>COUNTIF('Raw Data'!D$2:D$250,$B87)</f>
        <v>0</v>
      </c>
      <c r="G87">
        <f>COUNTIF('Raw Data'!E$2:E$250,$B87)</f>
        <v>0</v>
      </c>
      <c r="H87">
        <f>COUNTIF('Raw Data'!F$2:F$250,$B87)</f>
        <v>0</v>
      </c>
      <c r="I87">
        <f>COUNTIF('Raw Data'!G$2:G$250,$B87)</f>
        <v>0</v>
      </c>
      <c r="J87">
        <f>COUNTIF('Raw Data'!H$2:H$250,$B87)</f>
        <v>0</v>
      </c>
      <c r="K87">
        <f>COUNTIF('Raw Data'!I$2:I$250,$B87)</f>
        <v>0</v>
      </c>
      <c r="L87">
        <f>COUNTIF('Raw Data'!J$2:J$250,$B87)</f>
        <v>0</v>
      </c>
      <c r="M87">
        <f>COUNTIF('Raw Data'!K$2:K$250,$B87)</f>
        <v>0</v>
      </c>
      <c r="N87">
        <f>COUNTIF('Raw Data'!L$2:L$250,$B87)</f>
        <v>0</v>
      </c>
      <c r="O87">
        <f>COUNTIF('Raw Data'!M$2:M$250,$B87)</f>
        <v>0</v>
      </c>
      <c r="P87">
        <f>COUNTIF('Raw Data'!N$2:N$250,$B87)</f>
        <v>0</v>
      </c>
      <c r="Q87">
        <f>COUNTIF('Raw Data'!O$2:O$250,$B87)</f>
        <v>1</v>
      </c>
      <c r="R87">
        <f>COUNTIF('Raw Data'!P$2:P$170,$B87)</f>
        <v>0</v>
      </c>
      <c r="S87">
        <f>COUNTIF('Raw Data'!Q$2:Q$250,$B87)</f>
        <v>0</v>
      </c>
      <c r="T87">
        <f>COUNTIF('Raw Data'!R$2:R$250,$B87)</f>
        <v>1</v>
      </c>
      <c r="U87">
        <f>COUNTIF('Raw Data'!S$2:S$250,$B87)</f>
        <v>0</v>
      </c>
      <c r="V87">
        <f>COUNTIF('Raw Data'!T$2:T$250,$B87)</f>
        <v>0</v>
      </c>
      <c r="W87">
        <f>COUNTIF('Raw Data'!U$2:U$250,$B87)</f>
        <v>0</v>
      </c>
      <c r="X87">
        <f>COUNTIF('Raw Data'!V$2:V$250,$B87)</f>
        <v>1</v>
      </c>
      <c r="Y87">
        <f>COUNTIF('Raw Data'!W$2:W$250,$B87)</f>
        <v>0</v>
      </c>
      <c r="Z87">
        <f>COUNTIF('Raw Data'!X$2:X$250,$B87)</f>
        <v>0</v>
      </c>
      <c r="AA87">
        <f>COUNTIF('Raw Data'!Y$2:Y$250,$B87)</f>
        <v>0</v>
      </c>
      <c r="AB87">
        <f>COUNTIF('Raw Data'!Z$2:Z$250,$B87)</f>
        <v>0</v>
      </c>
      <c r="AC87">
        <f>COUNTIF('Raw Data'!AA$2:AA$250,$B87)</f>
        <v>5</v>
      </c>
      <c r="AD87">
        <f>COUNTIF('Raw Data'!AB$2:AB$250,$B87)</f>
        <v>0</v>
      </c>
      <c r="AE87">
        <f>COUNTIF('Raw Data'!AC$2:AC$250,$B87)</f>
        <v>0</v>
      </c>
      <c r="AF87">
        <f>COUNTIF('Raw Data'!AD$2:AD$250,$B87)</f>
        <v>0</v>
      </c>
    </row>
    <row r="88" spans="1:32" ht="12.75">
      <c r="A88" t="s">
        <v>38</v>
      </c>
      <c r="B88" s="3">
        <f t="shared" si="2"/>
        <v>87</v>
      </c>
      <c r="C88">
        <f>COUNTIF('Raw Data'!A$2:A$250,$B88)</f>
        <v>0</v>
      </c>
      <c r="D88">
        <f>COUNTIF('Raw Data'!B$2:B$250,$B88)</f>
        <v>0</v>
      </c>
      <c r="E88">
        <f>COUNTIF('Raw Data'!C$2:C$250,$B88)</f>
        <v>0</v>
      </c>
      <c r="F88">
        <f>COUNTIF('Raw Data'!D$2:D$250,$B88)</f>
        <v>0</v>
      </c>
      <c r="G88">
        <f>COUNTIF('Raw Data'!E$2:E$250,$B88)</f>
        <v>0</v>
      </c>
      <c r="H88">
        <f>COUNTIF('Raw Data'!F$2:F$250,$B88)</f>
        <v>0</v>
      </c>
      <c r="I88">
        <f>COUNTIF('Raw Data'!G$2:G$250,$B88)</f>
        <v>0</v>
      </c>
      <c r="J88">
        <f>COUNTIF('Raw Data'!H$2:H$250,$B88)</f>
        <v>0</v>
      </c>
      <c r="K88">
        <f>COUNTIF('Raw Data'!I$2:I$250,$B88)</f>
        <v>0</v>
      </c>
      <c r="L88">
        <f>COUNTIF('Raw Data'!J$2:J$250,$B88)</f>
        <v>0</v>
      </c>
      <c r="M88">
        <f>COUNTIF('Raw Data'!K$2:K$250,$B88)</f>
        <v>0</v>
      </c>
      <c r="N88">
        <f>COUNTIF('Raw Data'!L$2:L$250,$B88)</f>
        <v>0</v>
      </c>
      <c r="O88">
        <f>COUNTIF('Raw Data'!M$2:M$250,$B88)</f>
        <v>3</v>
      </c>
      <c r="P88">
        <f>COUNTIF('Raw Data'!N$2:N$250,$B88)</f>
        <v>0</v>
      </c>
      <c r="Q88">
        <f>COUNTIF('Raw Data'!O$2:O$250,$B88)</f>
        <v>1</v>
      </c>
      <c r="R88">
        <f>COUNTIF('Raw Data'!P$2:P$170,$B88)</f>
        <v>0</v>
      </c>
      <c r="S88">
        <f>COUNTIF('Raw Data'!Q$2:Q$250,$B88)</f>
        <v>0</v>
      </c>
      <c r="T88">
        <f>COUNTIF('Raw Data'!R$2:R$250,$B88)</f>
        <v>1</v>
      </c>
      <c r="U88">
        <f>COUNTIF('Raw Data'!S$2:S$250,$B88)</f>
        <v>0</v>
      </c>
      <c r="V88">
        <f>COUNTIF('Raw Data'!T$2:T$250,$B88)</f>
        <v>0</v>
      </c>
      <c r="W88">
        <f>COUNTIF('Raw Data'!U$2:U$250,$B88)</f>
        <v>0</v>
      </c>
      <c r="X88">
        <f>COUNTIF('Raw Data'!V$2:V$250,$B88)</f>
        <v>0</v>
      </c>
      <c r="Y88">
        <f>COUNTIF('Raw Data'!W$2:W$250,$B88)</f>
        <v>0</v>
      </c>
      <c r="Z88">
        <f>COUNTIF('Raw Data'!X$2:X$250,$B88)</f>
        <v>0</v>
      </c>
      <c r="AA88">
        <f>COUNTIF('Raw Data'!Y$2:Y$250,$B88)</f>
        <v>0</v>
      </c>
      <c r="AB88">
        <f>COUNTIF('Raw Data'!Z$2:Z$250,$B88)</f>
        <v>0</v>
      </c>
      <c r="AC88">
        <f>COUNTIF('Raw Data'!AA$2:AA$250,$B88)</f>
        <v>0</v>
      </c>
      <c r="AD88">
        <f>COUNTIF('Raw Data'!AB$2:AB$250,$B88)</f>
        <v>0</v>
      </c>
      <c r="AE88">
        <f>COUNTIF('Raw Data'!AC$2:AC$250,$B88)</f>
        <v>1</v>
      </c>
      <c r="AF88">
        <f>COUNTIF('Raw Data'!AD$2:AD$250,$B88)</f>
        <v>0</v>
      </c>
    </row>
    <row r="89" spans="1:32" ht="12.75">
      <c r="A89" t="s">
        <v>38</v>
      </c>
      <c r="B89" s="3">
        <f t="shared" si="2"/>
        <v>88</v>
      </c>
      <c r="C89">
        <f>COUNTIF('Raw Data'!A$2:A$250,$B89)</f>
        <v>0</v>
      </c>
      <c r="D89">
        <f>COUNTIF('Raw Data'!B$2:B$250,$B89)</f>
        <v>0</v>
      </c>
      <c r="E89">
        <f>COUNTIF('Raw Data'!C$2:C$250,$B89)</f>
        <v>0</v>
      </c>
      <c r="F89">
        <f>COUNTIF('Raw Data'!D$2:D$250,$B89)</f>
        <v>0</v>
      </c>
      <c r="G89">
        <f>COUNTIF('Raw Data'!E$2:E$250,$B89)</f>
        <v>0</v>
      </c>
      <c r="H89">
        <f>COUNTIF('Raw Data'!F$2:F$250,$B89)</f>
        <v>0</v>
      </c>
      <c r="I89">
        <f>COUNTIF('Raw Data'!G$2:G$250,$B89)</f>
        <v>0</v>
      </c>
      <c r="J89">
        <f>COUNTIF('Raw Data'!H$2:H$250,$B89)</f>
        <v>0</v>
      </c>
      <c r="K89">
        <f>COUNTIF('Raw Data'!I$2:I$250,$B89)</f>
        <v>0</v>
      </c>
      <c r="L89">
        <f>COUNTIF('Raw Data'!J$2:J$250,$B89)</f>
        <v>0</v>
      </c>
      <c r="M89">
        <f>COUNTIF('Raw Data'!K$2:K$250,$B89)</f>
        <v>0</v>
      </c>
      <c r="N89">
        <f>COUNTIF('Raw Data'!L$2:L$250,$B89)</f>
        <v>1</v>
      </c>
      <c r="O89">
        <f>COUNTIF('Raw Data'!M$2:M$250,$B89)</f>
        <v>0</v>
      </c>
      <c r="P89">
        <f>COUNTIF('Raw Data'!N$2:N$250,$B89)</f>
        <v>1</v>
      </c>
      <c r="Q89">
        <f>COUNTIF('Raw Data'!O$2:O$250,$B89)</f>
        <v>1</v>
      </c>
      <c r="R89">
        <f>COUNTIF('Raw Data'!P$2:P$170,$B89)</f>
        <v>0</v>
      </c>
      <c r="S89">
        <f>COUNTIF('Raw Data'!Q$2:Q$250,$B89)</f>
        <v>0</v>
      </c>
      <c r="T89">
        <f>COUNTIF('Raw Data'!R$2:R$250,$B89)</f>
        <v>0</v>
      </c>
      <c r="U89">
        <f>COUNTIF('Raw Data'!S$2:S$250,$B89)</f>
        <v>0</v>
      </c>
      <c r="V89">
        <f>COUNTIF('Raw Data'!T$2:T$250,$B89)</f>
        <v>0</v>
      </c>
      <c r="W89">
        <f>COUNTIF('Raw Data'!U$2:U$250,$B89)</f>
        <v>0</v>
      </c>
      <c r="X89">
        <f>COUNTIF('Raw Data'!V$2:V$250,$B89)</f>
        <v>0</v>
      </c>
      <c r="Y89">
        <f>COUNTIF('Raw Data'!W$2:W$250,$B89)</f>
        <v>0</v>
      </c>
      <c r="Z89">
        <f>COUNTIF('Raw Data'!X$2:X$250,$B89)</f>
        <v>0</v>
      </c>
      <c r="AA89">
        <f>COUNTIF('Raw Data'!Y$2:Y$250,$B89)</f>
        <v>0</v>
      </c>
      <c r="AB89">
        <f>COUNTIF('Raw Data'!Z$2:Z$250,$B89)</f>
        <v>0</v>
      </c>
      <c r="AC89">
        <f>COUNTIF('Raw Data'!AA$2:AA$250,$B89)</f>
        <v>0</v>
      </c>
      <c r="AD89">
        <f>COUNTIF('Raw Data'!AB$2:AB$250,$B89)</f>
        <v>0</v>
      </c>
      <c r="AE89">
        <f>COUNTIF('Raw Data'!AC$2:AC$250,$B89)</f>
        <v>0</v>
      </c>
      <c r="AF89">
        <f>COUNTIF('Raw Data'!AD$2:AD$250,$B89)</f>
        <v>2</v>
      </c>
    </row>
    <row r="90" spans="1:32" ht="12.75">
      <c r="A90" t="s">
        <v>38</v>
      </c>
      <c r="B90" s="3">
        <f t="shared" si="2"/>
        <v>89</v>
      </c>
      <c r="C90">
        <f>COUNTIF('Raw Data'!A$2:A$250,$B90)</f>
        <v>0</v>
      </c>
      <c r="D90">
        <f>COUNTIF('Raw Data'!B$2:B$250,$B90)</f>
        <v>1</v>
      </c>
      <c r="E90">
        <f>COUNTIF('Raw Data'!C$2:C$250,$B90)</f>
        <v>0</v>
      </c>
      <c r="F90">
        <f>COUNTIF('Raw Data'!D$2:D$250,$B90)</f>
        <v>0</v>
      </c>
      <c r="G90">
        <f>COUNTIF('Raw Data'!E$2:E$250,$B90)</f>
        <v>0</v>
      </c>
      <c r="H90">
        <f>COUNTIF('Raw Data'!F$2:F$250,$B90)</f>
        <v>4</v>
      </c>
      <c r="I90">
        <f>COUNTIF('Raw Data'!G$2:G$250,$B90)</f>
        <v>0</v>
      </c>
      <c r="J90">
        <f>COUNTIF('Raw Data'!H$2:H$250,$B90)</f>
        <v>0</v>
      </c>
      <c r="K90">
        <f>COUNTIF('Raw Data'!I$2:I$250,$B90)</f>
        <v>0</v>
      </c>
      <c r="L90">
        <f>COUNTIF('Raw Data'!J$2:J$250,$B90)</f>
        <v>1</v>
      </c>
      <c r="M90">
        <f>COUNTIF('Raw Data'!K$2:K$250,$B90)</f>
        <v>0</v>
      </c>
      <c r="N90">
        <f>COUNTIF('Raw Data'!L$2:L$250,$B90)</f>
        <v>0</v>
      </c>
      <c r="O90">
        <f>COUNTIF('Raw Data'!M$2:M$250,$B90)</f>
        <v>0</v>
      </c>
      <c r="P90">
        <f>COUNTIF('Raw Data'!N$2:N$250,$B90)</f>
        <v>3</v>
      </c>
      <c r="Q90">
        <f>COUNTIF('Raw Data'!O$2:O$250,$B90)</f>
        <v>0</v>
      </c>
      <c r="R90">
        <f>COUNTIF('Raw Data'!P$2:P$170,$B90)</f>
        <v>0</v>
      </c>
      <c r="S90">
        <f>COUNTIF('Raw Data'!Q$2:Q$250,$B90)</f>
        <v>0</v>
      </c>
      <c r="T90">
        <f>COUNTIF('Raw Data'!R$2:R$250,$B90)</f>
        <v>0</v>
      </c>
      <c r="U90">
        <f>COUNTIF('Raw Data'!S$2:S$250,$B90)</f>
        <v>0</v>
      </c>
      <c r="V90">
        <f>COUNTIF('Raw Data'!T$2:T$250,$B90)</f>
        <v>0</v>
      </c>
      <c r="W90">
        <f>COUNTIF('Raw Data'!U$2:U$250,$B90)</f>
        <v>0</v>
      </c>
      <c r="X90">
        <f>COUNTIF('Raw Data'!V$2:V$250,$B90)</f>
        <v>0</v>
      </c>
      <c r="Y90">
        <f>COUNTIF('Raw Data'!W$2:W$250,$B90)</f>
        <v>0</v>
      </c>
      <c r="Z90">
        <f>COUNTIF('Raw Data'!X$2:X$250,$B90)</f>
        <v>0</v>
      </c>
      <c r="AA90">
        <f>COUNTIF('Raw Data'!Y$2:Y$250,$B90)</f>
        <v>0</v>
      </c>
      <c r="AB90">
        <f>COUNTIF('Raw Data'!Z$2:Z$250,$B90)</f>
        <v>0</v>
      </c>
      <c r="AC90">
        <f>COUNTIF('Raw Data'!AA$2:AA$250,$B90)</f>
        <v>0</v>
      </c>
      <c r="AD90">
        <f>COUNTIF('Raw Data'!AB$2:AB$250,$B90)</f>
        <v>0</v>
      </c>
      <c r="AE90">
        <f>COUNTIF('Raw Data'!AC$2:AC$250,$B90)</f>
        <v>0</v>
      </c>
      <c r="AF90">
        <f>COUNTIF('Raw Data'!AD$2:AD$250,$B90)</f>
        <v>0</v>
      </c>
    </row>
    <row r="91" spans="1:32" ht="12.75">
      <c r="A91" t="s">
        <v>38</v>
      </c>
      <c r="B91" s="3">
        <f t="shared" si="2"/>
        <v>90</v>
      </c>
      <c r="C91">
        <f>COUNTIF('Raw Data'!A$2:A$250,$B91)</f>
        <v>0</v>
      </c>
      <c r="D91">
        <f>COUNTIF('Raw Data'!B$2:B$250,$B91)</f>
        <v>0</v>
      </c>
      <c r="E91">
        <f>COUNTIF('Raw Data'!C$2:C$250,$B91)</f>
        <v>0</v>
      </c>
      <c r="F91">
        <f>COUNTIF('Raw Data'!D$2:D$250,$B91)</f>
        <v>0</v>
      </c>
      <c r="G91">
        <f>COUNTIF('Raw Data'!E$2:E$250,$B91)</f>
        <v>5</v>
      </c>
      <c r="H91">
        <f>COUNTIF('Raw Data'!F$2:F$250,$B91)</f>
        <v>0</v>
      </c>
      <c r="I91">
        <f>COUNTIF('Raw Data'!G$2:G$250,$B91)</f>
        <v>0</v>
      </c>
      <c r="J91">
        <f>COUNTIF('Raw Data'!H$2:H$250,$B91)</f>
        <v>0</v>
      </c>
      <c r="K91">
        <f>COUNTIF('Raw Data'!I$2:I$250,$B91)</f>
        <v>0</v>
      </c>
      <c r="L91">
        <f>COUNTIF('Raw Data'!J$2:J$250,$B91)</f>
        <v>0</v>
      </c>
      <c r="M91">
        <f>COUNTIF('Raw Data'!K$2:K$250,$B91)</f>
        <v>0</v>
      </c>
      <c r="N91">
        <f>COUNTIF('Raw Data'!L$2:L$250,$B91)</f>
        <v>0</v>
      </c>
      <c r="O91">
        <f>COUNTIF('Raw Data'!M$2:M$250,$B91)</f>
        <v>0</v>
      </c>
      <c r="P91">
        <f>COUNTIF('Raw Data'!N$2:N$250,$B91)</f>
        <v>0</v>
      </c>
      <c r="Q91">
        <f>COUNTIF('Raw Data'!O$2:O$250,$B91)</f>
        <v>0</v>
      </c>
      <c r="R91">
        <f>COUNTIF('Raw Data'!P$2:P$170,$B91)</f>
        <v>0</v>
      </c>
      <c r="S91">
        <f>COUNTIF('Raw Data'!Q$2:Q$250,$B91)</f>
        <v>0</v>
      </c>
      <c r="T91">
        <f>COUNTIF('Raw Data'!R$2:R$250,$B91)</f>
        <v>0</v>
      </c>
      <c r="U91">
        <f>COUNTIF('Raw Data'!S$2:S$250,$B91)</f>
        <v>0</v>
      </c>
      <c r="V91">
        <f>COUNTIF('Raw Data'!T$2:T$250,$B91)</f>
        <v>0</v>
      </c>
      <c r="W91">
        <f>COUNTIF('Raw Data'!U$2:U$250,$B91)</f>
        <v>0</v>
      </c>
      <c r="X91">
        <f>COUNTIF('Raw Data'!V$2:V$250,$B91)</f>
        <v>0</v>
      </c>
      <c r="Y91">
        <f>COUNTIF('Raw Data'!W$2:W$250,$B91)</f>
        <v>0</v>
      </c>
      <c r="Z91">
        <f>COUNTIF('Raw Data'!X$2:X$250,$B91)</f>
        <v>0</v>
      </c>
      <c r="AA91">
        <f>COUNTIF('Raw Data'!Y$2:Y$250,$B91)</f>
        <v>0</v>
      </c>
      <c r="AB91">
        <f>COUNTIF('Raw Data'!Z$2:Z$250,$B91)</f>
        <v>0</v>
      </c>
      <c r="AC91">
        <f>COUNTIF('Raw Data'!AA$2:AA$250,$B91)</f>
        <v>0</v>
      </c>
      <c r="AD91">
        <f>COUNTIF('Raw Data'!AB$2:AB$250,$B91)</f>
        <v>0</v>
      </c>
      <c r="AE91">
        <f>COUNTIF('Raw Data'!AC$2:AC$250,$B91)</f>
        <v>0</v>
      </c>
      <c r="AF91">
        <f>COUNTIF('Raw Data'!AD$2:AD$250,$B91)</f>
        <v>0</v>
      </c>
    </row>
    <row r="92" spans="1:32" ht="12.75">
      <c r="A92" t="s">
        <v>38</v>
      </c>
      <c r="B92" s="3">
        <f t="shared" si="2"/>
        <v>91</v>
      </c>
      <c r="C92">
        <f>COUNTIF('Raw Data'!A$2:A$250,$B92)</f>
        <v>0</v>
      </c>
      <c r="D92">
        <f>COUNTIF('Raw Data'!B$2:B$250,$B92)</f>
        <v>1</v>
      </c>
      <c r="E92">
        <f>COUNTIF('Raw Data'!C$2:C$250,$B92)</f>
        <v>0</v>
      </c>
      <c r="F92">
        <f>COUNTIF('Raw Data'!D$2:D$250,$B92)</f>
        <v>0</v>
      </c>
      <c r="G92">
        <f>COUNTIF('Raw Data'!E$2:E$250,$B92)</f>
        <v>1</v>
      </c>
      <c r="H92">
        <f>COUNTIF('Raw Data'!F$2:F$250,$B92)</f>
        <v>0</v>
      </c>
      <c r="I92">
        <f>COUNTIF('Raw Data'!G$2:G$250,$B92)</f>
        <v>0</v>
      </c>
      <c r="J92">
        <f>COUNTIF('Raw Data'!H$2:H$250,$B92)</f>
        <v>3</v>
      </c>
      <c r="K92">
        <f>COUNTIF('Raw Data'!I$2:I$250,$B92)</f>
        <v>0</v>
      </c>
      <c r="L92">
        <f>COUNTIF('Raw Data'!J$2:J$250,$B92)</f>
        <v>1</v>
      </c>
      <c r="M92">
        <f>COUNTIF('Raw Data'!K$2:K$250,$B92)</f>
        <v>0</v>
      </c>
      <c r="N92">
        <f>COUNTIF('Raw Data'!L$2:L$250,$B92)</f>
        <v>0</v>
      </c>
      <c r="O92">
        <f>COUNTIF('Raw Data'!M$2:M$250,$B92)</f>
        <v>0</v>
      </c>
      <c r="P92">
        <f>COUNTIF('Raw Data'!N$2:N$250,$B92)</f>
        <v>1</v>
      </c>
      <c r="Q92">
        <f>COUNTIF('Raw Data'!O$2:O$250,$B92)</f>
        <v>0</v>
      </c>
      <c r="R92">
        <f>COUNTIF('Raw Data'!P$2:P$170,$B92)</f>
        <v>0</v>
      </c>
      <c r="S92">
        <f>COUNTIF('Raw Data'!Q$2:Q$250,$B92)</f>
        <v>0</v>
      </c>
      <c r="T92">
        <f>COUNTIF('Raw Data'!R$2:R$250,$B92)</f>
        <v>0</v>
      </c>
      <c r="U92">
        <f>COUNTIF('Raw Data'!S$2:S$250,$B92)</f>
        <v>0</v>
      </c>
      <c r="V92">
        <f>COUNTIF('Raw Data'!T$2:T$250,$B92)</f>
        <v>0</v>
      </c>
      <c r="W92">
        <f>COUNTIF('Raw Data'!U$2:U$250,$B92)</f>
        <v>0</v>
      </c>
      <c r="X92">
        <f>COUNTIF('Raw Data'!V$2:V$250,$B92)</f>
        <v>0</v>
      </c>
      <c r="Y92">
        <f>COUNTIF('Raw Data'!W$2:W$250,$B92)</f>
        <v>0</v>
      </c>
      <c r="Z92">
        <f>COUNTIF('Raw Data'!X$2:X$250,$B92)</f>
        <v>0</v>
      </c>
      <c r="AA92">
        <f>COUNTIF('Raw Data'!Y$2:Y$250,$B92)</f>
        <v>0</v>
      </c>
      <c r="AB92">
        <f>COUNTIF('Raw Data'!Z$2:Z$250,$B92)</f>
        <v>0</v>
      </c>
      <c r="AC92">
        <f>COUNTIF('Raw Data'!AA$2:AA$250,$B92)</f>
        <v>0</v>
      </c>
      <c r="AD92">
        <f>COUNTIF('Raw Data'!AB$2:AB$250,$B92)</f>
        <v>0</v>
      </c>
      <c r="AE92">
        <f>COUNTIF('Raw Data'!AC$2:AC$250,$B92)</f>
        <v>0</v>
      </c>
      <c r="AF92">
        <f>COUNTIF('Raw Data'!AD$2:AD$250,$B92)</f>
        <v>0</v>
      </c>
    </row>
    <row r="93" spans="1:32" ht="12.75">
      <c r="A93" t="s">
        <v>38</v>
      </c>
      <c r="B93" s="3">
        <f t="shared" si="2"/>
        <v>92</v>
      </c>
      <c r="C93">
        <f>COUNTIF('Raw Data'!A$2:A$250,$B93)</f>
        <v>0</v>
      </c>
      <c r="D93">
        <f>COUNTIF('Raw Data'!B$2:B$250,$B93)</f>
        <v>0</v>
      </c>
      <c r="E93">
        <f>COUNTIF('Raw Data'!C$2:C$250,$B93)</f>
        <v>0</v>
      </c>
      <c r="F93">
        <f>COUNTIF('Raw Data'!D$2:D$250,$B93)</f>
        <v>0</v>
      </c>
      <c r="G93">
        <f>COUNTIF('Raw Data'!E$2:E$250,$B93)</f>
        <v>0</v>
      </c>
      <c r="H93">
        <f>COUNTIF('Raw Data'!F$2:F$250,$B93)</f>
        <v>0</v>
      </c>
      <c r="I93">
        <f>COUNTIF('Raw Data'!G$2:G$250,$B93)</f>
        <v>5</v>
      </c>
      <c r="J93">
        <f>COUNTIF('Raw Data'!H$2:H$250,$B93)</f>
        <v>0</v>
      </c>
      <c r="K93">
        <f>COUNTIF('Raw Data'!I$2:I$250,$B93)</f>
        <v>0</v>
      </c>
      <c r="L93">
        <f>COUNTIF('Raw Data'!J$2:J$250,$B93)</f>
        <v>0</v>
      </c>
      <c r="M93">
        <f>COUNTIF('Raw Data'!K$2:K$250,$B93)</f>
        <v>2</v>
      </c>
      <c r="N93">
        <f>COUNTIF('Raw Data'!L$2:L$250,$B93)</f>
        <v>0</v>
      </c>
      <c r="O93">
        <f>COUNTIF('Raw Data'!M$2:M$250,$B93)</f>
        <v>0</v>
      </c>
      <c r="P93">
        <f>COUNTIF('Raw Data'!N$2:N$250,$B93)</f>
        <v>0</v>
      </c>
      <c r="Q93">
        <f>COUNTIF('Raw Data'!O$2:O$250,$B93)</f>
        <v>0</v>
      </c>
      <c r="R93">
        <f>COUNTIF('Raw Data'!P$2:P$170,$B93)</f>
        <v>0</v>
      </c>
      <c r="S93">
        <f>COUNTIF('Raw Data'!Q$2:Q$250,$B93)</f>
        <v>0</v>
      </c>
      <c r="T93">
        <f>COUNTIF('Raw Data'!R$2:R$250,$B93)</f>
        <v>0</v>
      </c>
      <c r="U93">
        <f>COUNTIF('Raw Data'!S$2:S$250,$B93)</f>
        <v>0</v>
      </c>
      <c r="V93">
        <f>COUNTIF('Raw Data'!T$2:T$250,$B93)</f>
        <v>0</v>
      </c>
      <c r="W93">
        <f>COUNTIF('Raw Data'!U$2:U$250,$B93)</f>
        <v>0</v>
      </c>
      <c r="X93">
        <f>COUNTIF('Raw Data'!V$2:V$250,$B93)</f>
        <v>0</v>
      </c>
      <c r="Y93">
        <f>COUNTIF('Raw Data'!W$2:W$250,$B93)</f>
        <v>0</v>
      </c>
      <c r="Z93">
        <f>COUNTIF('Raw Data'!X$2:X$250,$B93)</f>
        <v>0</v>
      </c>
      <c r="AA93">
        <f>COUNTIF('Raw Data'!Y$2:Y$250,$B93)</f>
        <v>0</v>
      </c>
      <c r="AB93">
        <f>COUNTIF('Raw Data'!Z$2:Z$250,$B93)</f>
        <v>1</v>
      </c>
      <c r="AC93">
        <f>COUNTIF('Raw Data'!AA$2:AA$250,$B93)</f>
        <v>0</v>
      </c>
      <c r="AD93">
        <f>COUNTIF('Raw Data'!AB$2:AB$250,$B93)</f>
        <v>0</v>
      </c>
      <c r="AE93">
        <f>COUNTIF('Raw Data'!AC$2:AC$250,$B93)</f>
        <v>0</v>
      </c>
      <c r="AF93">
        <f>COUNTIF('Raw Data'!AD$2:AD$250,$B93)</f>
        <v>0</v>
      </c>
    </row>
    <row r="94" spans="1:32" ht="12.75">
      <c r="A94" t="s">
        <v>38</v>
      </c>
      <c r="B94" s="3">
        <f t="shared" si="2"/>
        <v>93</v>
      </c>
      <c r="C94">
        <f>COUNTIF('Raw Data'!A$2:A$250,$B94)</f>
        <v>0</v>
      </c>
      <c r="D94">
        <f>COUNTIF('Raw Data'!B$2:B$250,$B94)</f>
        <v>0</v>
      </c>
      <c r="E94">
        <f>COUNTIF('Raw Data'!C$2:C$250,$B94)</f>
        <v>0</v>
      </c>
      <c r="F94">
        <f>COUNTIF('Raw Data'!D$2:D$250,$B94)</f>
        <v>0</v>
      </c>
      <c r="G94">
        <f>COUNTIF('Raw Data'!E$2:E$250,$B94)</f>
        <v>0</v>
      </c>
      <c r="H94">
        <f>COUNTIF('Raw Data'!F$2:F$250,$B94)</f>
        <v>0</v>
      </c>
      <c r="I94">
        <f>COUNTIF('Raw Data'!G$2:G$250,$B94)</f>
        <v>5</v>
      </c>
      <c r="J94">
        <f>COUNTIF('Raw Data'!H$2:H$250,$B94)</f>
        <v>0</v>
      </c>
      <c r="K94">
        <f>COUNTIF('Raw Data'!I$2:I$250,$B94)</f>
        <v>0</v>
      </c>
      <c r="L94">
        <f>COUNTIF('Raw Data'!J$2:J$250,$B94)</f>
        <v>0</v>
      </c>
      <c r="M94">
        <f>COUNTIF('Raw Data'!K$2:K$250,$B94)</f>
        <v>0</v>
      </c>
      <c r="N94">
        <f>COUNTIF('Raw Data'!L$2:L$250,$B94)</f>
        <v>1</v>
      </c>
      <c r="O94">
        <f>COUNTIF('Raw Data'!M$2:M$250,$B94)</f>
        <v>0</v>
      </c>
      <c r="P94">
        <f>COUNTIF('Raw Data'!N$2:N$250,$B94)</f>
        <v>0</v>
      </c>
      <c r="Q94">
        <f>COUNTIF('Raw Data'!O$2:O$250,$B94)</f>
        <v>0</v>
      </c>
      <c r="R94">
        <f>COUNTIF('Raw Data'!P$2:P$170,$B94)</f>
        <v>0</v>
      </c>
      <c r="S94">
        <f>COUNTIF('Raw Data'!Q$2:Q$250,$B94)</f>
        <v>0</v>
      </c>
      <c r="T94">
        <f>COUNTIF('Raw Data'!R$2:R$250,$B94)</f>
        <v>0</v>
      </c>
      <c r="U94">
        <f>COUNTIF('Raw Data'!S$2:S$250,$B94)</f>
        <v>0</v>
      </c>
      <c r="V94">
        <f>COUNTIF('Raw Data'!T$2:T$250,$B94)</f>
        <v>0</v>
      </c>
      <c r="W94">
        <f>COUNTIF('Raw Data'!U$2:U$250,$B94)</f>
        <v>0</v>
      </c>
      <c r="X94">
        <f>COUNTIF('Raw Data'!V$2:V$250,$B94)</f>
        <v>1</v>
      </c>
      <c r="Y94">
        <f>COUNTIF('Raw Data'!W$2:W$250,$B94)</f>
        <v>0</v>
      </c>
      <c r="Z94">
        <f>COUNTIF('Raw Data'!X$2:X$250,$B94)</f>
        <v>0</v>
      </c>
      <c r="AA94">
        <f>COUNTIF('Raw Data'!Y$2:Y$250,$B94)</f>
        <v>0</v>
      </c>
      <c r="AB94">
        <f>COUNTIF('Raw Data'!Z$2:Z$250,$B94)</f>
        <v>1</v>
      </c>
      <c r="AC94">
        <f>COUNTIF('Raw Data'!AA$2:AA$250,$B94)</f>
        <v>0</v>
      </c>
      <c r="AD94">
        <f>COUNTIF('Raw Data'!AB$2:AB$250,$B94)</f>
        <v>0</v>
      </c>
      <c r="AE94">
        <f>COUNTIF('Raw Data'!AC$2:AC$250,$B94)</f>
        <v>0</v>
      </c>
      <c r="AF94">
        <f>COUNTIF('Raw Data'!AD$2:AD$250,$B94)</f>
        <v>0</v>
      </c>
    </row>
    <row r="95" spans="1:32" ht="12.75">
      <c r="A95" t="s">
        <v>38</v>
      </c>
      <c r="B95" s="3">
        <f t="shared" si="2"/>
        <v>94</v>
      </c>
      <c r="C95">
        <f>COUNTIF('Raw Data'!A$2:A$250,$B95)</f>
        <v>0</v>
      </c>
      <c r="D95">
        <f>COUNTIF('Raw Data'!B$2:B$250,$B95)</f>
        <v>0</v>
      </c>
      <c r="E95">
        <f>COUNTIF('Raw Data'!C$2:C$250,$B95)</f>
        <v>0</v>
      </c>
      <c r="F95">
        <f>COUNTIF('Raw Data'!D$2:D$250,$B95)</f>
        <v>0</v>
      </c>
      <c r="G95">
        <f>COUNTIF('Raw Data'!E$2:E$250,$B95)</f>
        <v>0</v>
      </c>
      <c r="H95">
        <f>COUNTIF('Raw Data'!F$2:F$250,$B95)</f>
        <v>0</v>
      </c>
      <c r="I95">
        <f>COUNTIF('Raw Data'!G$2:G$250,$B95)</f>
        <v>0</v>
      </c>
      <c r="J95">
        <f>COUNTIF('Raw Data'!H$2:H$250,$B95)</f>
        <v>0</v>
      </c>
      <c r="K95">
        <f>COUNTIF('Raw Data'!I$2:I$250,$B95)</f>
        <v>0</v>
      </c>
      <c r="L95">
        <f>COUNTIF('Raw Data'!J$2:J$250,$B95)</f>
        <v>0</v>
      </c>
      <c r="M95">
        <f>COUNTIF('Raw Data'!K$2:K$250,$B95)</f>
        <v>0</v>
      </c>
      <c r="N95">
        <f>COUNTIF('Raw Data'!L$2:L$250,$B95)</f>
        <v>3</v>
      </c>
      <c r="O95">
        <f>COUNTIF('Raw Data'!M$2:M$250,$B95)</f>
        <v>0</v>
      </c>
      <c r="P95">
        <f>COUNTIF('Raw Data'!N$2:N$250,$B95)</f>
        <v>0</v>
      </c>
      <c r="Q95">
        <f>COUNTIF('Raw Data'!O$2:O$250,$B95)</f>
        <v>0</v>
      </c>
      <c r="R95">
        <f>COUNTIF('Raw Data'!P$2:P$170,$B95)</f>
        <v>0</v>
      </c>
      <c r="S95">
        <f>COUNTIF('Raw Data'!Q$2:Q$250,$B95)</f>
        <v>0</v>
      </c>
      <c r="T95">
        <f>COUNTIF('Raw Data'!R$2:R$250,$B95)</f>
        <v>0</v>
      </c>
      <c r="U95">
        <f>COUNTIF('Raw Data'!S$2:S$250,$B95)</f>
        <v>0</v>
      </c>
      <c r="V95">
        <f>COUNTIF('Raw Data'!T$2:T$250,$B95)</f>
        <v>1</v>
      </c>
      <c r="W95">
        <f>COUNTIF('Raw Data'!U$2:U$250,$B95)</f>
        <v>0</v>
      </c>
      <c r="X95">
        <f>COUNTIF('Raw Data'!V$2:V$250,$B95)</f>
        <v>0</v>
      </c>
      <c r="Y95">
        <f>COUNTIF('Raw Data'!W$2:W$250,$B95)</f>
        <v>1</v>
      </c>
      <c r="Z95">
        <f>COUNTIF('Raw Data'!X$2:X$250,$B95)</f>
        <v>0</v>
      </c>
      <c r="AA95">
        <f>COUNTIF('Raw Data'!Y$2:Y$250,$B95)</f>
        <v>0</v>
      </c>
      <c r="AB95">
        <f>COUNTIF('Raw Data'!Z$2:Z$250,$B95)</f>
        <v>0</v>
      </c>
      <c r="AC95">
        <f>COUNTIF('Raw Data'!AA$2:AA$250,$B95)</f>
        <v>0</v>
      </c>
      <c r="AD95">
        <f>COUNTIF('Raw Data'!AB$2:AB$250,$B95)</f>
        <v>0</v>
      </c>
      <c r="AE95">
        <f>COUNTIF('Raw Data'!AC$2:AC$250,$B95)</f>
        <v>0</v>
      </c>
      <c r="AF95">
        <f>COUNTIF('Raw Data'!AD$2:AD$250,$B95)</f>
        <v>1</v>
      </c>
    </row>
    <row r="96" spans="1:32" ht="12.75">
      <c r="A96" t="s">
        <v>38</v>
      </c>
      <c r="B96" s="3">
        <f t="shared" si="2"/>
        <v>95</v>
      </c>
      <c r="C96">
        <f>COUNTIF('Raw Data'!A$2:A$250,$B96)</f>
        <v>0</v>
      </c>
      <c r="D96">
        <f>COUNTIF('Raw Data'!B$2:B$250,$B96)</f>
        <v>0</v>
      </c>
      <c r="E96">
        <f>COUNTIF('Raw Data'!C$2:C$250,$B96)</f>
        <v>0</v>
      </c>
      <c r="F96">
        <f>COUNTIF('Raw Data'!D$2:D$250,$B96)</f>
        <v>0</v>
      </c>
      <c r="G96">
        <f>COUNTIF('Raw Data'!E$2:E$250,$B96)</f>
        <v>0</v>
      </c>
      <c r="H96">
        <f>COUNTIF('Raw Data'!F$2:F$250,$B96)</f>
        <v>0</v>
      </c>
      <c r="I96">
        <f>COUNTIF('Raw Data'!G$2:G$250,$B96)</f>
        <v>6</v>
      </c>
      <c r="J96">
        <f>COUNTIF('Raw Data'!H$2:H$250,$B96)</f>
        <v>0</v>
      </c>
      <c r="K96">
        <f>COUNTIF('Raw Data'!I$2:I$250,$B96)</f>
        <v>0</v>
      </c>
      <c r="L96">
        <f>COUNTIF('Raw Data'!J$2:J$250,$B96)</f>
        <v>0</v>
      </c>
      <c r="M96">
        <f>COUNTIF('Raw Data'!K$2:K$250,$B96)</f>
        <v>2</v>
      </c>
      <c r="N96">
        <f>COUNTIF('Raw Data'!L$2:L$250,$B96)</f>
        <v>0</v>
      </c>
      <c r="O96">
        <f>COUNTIF('Raw Data'!M$2:M$250,$B96)</f>
        <v>0</v>
      </c>
      <c r="P96">
        <f>COUNTIF('Raw Data'!N$2:N$250,$B96)</f>
        <v>0</v>
      </c>
      <c r="Q96">
        <f>COUNTIF('Raw Data'!O$2:O$250,$B96)</f>
        <v>0</v>
      </c>
      <c r="R96">
        <f>COUNTIF('Raw Data'!P$2:P$170,$B96)</f>
        <v>0</v>
      </c>
      <c r="S96">
        <f>COUNTIF('Raw Data'!Q$2:Q$250,$B96)</f>
        <v>0</v>
      </c>
      <c r="T96">
        <f>COUNTIF('Raw Data'!R$2:R$250,$B96)</f>
        <v>0</v>
      </c>
      <c r="U96">
        <f>COUNTIF('Raw Data'!S$2:S$250,$B96)</f>
        <v>0</v>
      </c>
      <c r="V96">
        <f>COUNTIF('Raw Data'!T$2:T$250,$B96)</f>
        <v>0</v>
      </c>
      <c r="W96">
        <f>COUNTIF('Raw Data'!U$2:U$250,$B96)</f>
        <v>0</v>
      </c>
      <c r="X96">
        <f>COUNTIF('Raw Data'!V$2:V$250,$B96)</f>
        <v>0</v>
      </c>
      <c r="Y96">
        <f>COUNTIF('Raw Data'!W$2:W$250,$B96)</f>
        <v>0</v>
      </c>
      <c r="Z96">
        <f>COUNTIF('Raw Data'!X$2:X$250,$B96)</f>
        <v>0</v>
      </c>
      <c r="AA96">
        <f>COUNTIF('Raw Data'!Y$2:Y$250,$B96)</f>
        <v>0</v>
      </c>
      <c r="AB96">
        <f>COUNTIF('Raw Data'!Z$2:Z$250,$B96)</f>
        <v>1</v>
      </c>
      <c r="AC96">
        <f>COUNTIF('Raw Data'!AA$2:AA$250,$B96)</f>
        <v>0</v>
      </c>
      <c r="AD96">
        <f>COUNTIF('Raw Data'!AB$2:AB$250,$B96)</f>
        <v>0</v>
      </c>
      <c r="AE96">
        <f>COUNTIF('Raw Data'!AC$2:AC$250,$B96)</f>
        <v>0</v>
      </c>
      <c r="AF96">
        <f>COUNTIF('Raw Data'!AD$2:AD$250,$B96)</f>
        <v>0</v>
      </c>
    </row>
    <row r="97" spans="1:32" ht="12.75">
      <c r="A97" t="s">
        <v>38</v>
      </c>
      <c r="B97" s="3">
        <f t="shared" si="2"/>
        <v>96</v>
      </c>
      <c r="C97">
        <f>COUNTIF('Raw Data'!A$2:A$250,$B97)</f>
        <v>0</v>
      </c>
      <c r="D97">
        <f>COUNTIF('Raw Data'!B$2:B$250,$B97)</f>
        <v>0</v>
      </c>
      <c r="E97">
        <f>COUNTIF('Raw Data'!C$2:C$250,$B97)</f>
        <v>0</v>
      </c>
      <c r="F97">
        <f>COUNTIF('Raw Data'!D$2:D$250,$B97)</f>
        <v>0</v>
      </c>
      <c r="G97">
        <f>COUNTIF('Raw Data'!E$2:E$250,$B97)</f>
        <v>0</v>
      </c>
      <c r="H97">
        <f>COUNTIF('Raw Data'!F$2:F$250,$B97)</f>
        <v>0</v>
      </c>
      <c r="I97">
        <f>COUNTIF('Raw Data'!G$2:G$250,$B97)</f>
        <v>0</v>
      </c>
      <c r="J97">
        <f>COUNTIF('Raw Data'!H$2:H$250,$B97)</f>
        <v>0</v>
      </c>
      <c r="K97">
        <f>COUNTIF('Raw Data'!I$2:I$250,$B97)</f>
        <v>0</v>
      </c>
      <c r="L97">
        <f>COUNTIF('Raw Data'!J$2:J$250,$B97)</f>
        <v>0</v>
      </c>
      <c r="M97">
        <f>COUNTIF('Raw Data'!K$2:K$250,$B97)</f>
        <v>0</v>
      </c>
      <c r="N97">
        <f>COUNTIF('Raw Data'!L$2:L$250,$B97)</f>
        <v>3</v>
      </c>
      <c r="O97">
        <f>COUNTIF('Raw Data'!M$2:M$250,$B97)</f>
        <v>0</v>
      </c>
      <c r="P97">
        <f>COUNTIF('Raw Data'!N$2:N$250,$B97)</f>
        <v>0</v>
      </c>
      <c r="Q97">
        <f>COUNTIF('Raw Data'!O$2:O$250,$B97)</f>
        <v>0</v>
      </c>
      <c r="R97">
        <f>COUNTIF('Raw Data'!P$2:P$170,$B97)</f>
        <v>0</v>
      </c>
      <c r="S97">
        <f>COUNTIF('Raw Data'!Q$2:Q$250,$B97)</f>
        <v>0</v>
      </c>
      <c r="T97">
        <f>COUNTIF('Raw Data'!R$2:R$250,$B97)</f>
        <v>0</v>
      </c>
      <c r="U97">
        <f>COUNTIF('Raw Data'!S$2:S$250,$B97)</f>
        <v>0</v>
      </c>
      <c r="V97">
        <f>COUNTIF('Raw Data'!T$2:T$250,$B97)</f>
        <v>1</v>
      </c>
      <c r="W97">
        <f>COUNTIF('Raw Data'!U$2:U$250,$B97)</f>
        <v>0</v>
      </c>
      <c r="X97">
        <f>COUNTIF('Raw Data'!V$2:V$250,$B97)</f>
        <v>0</v>
      </c>
      <c r="Y97">
        <f>COUNTIF('Raw Data'!W$2:W$250,$B97)</f>
        <v>1</v>
      </c>
      <c r="Z97">
        <f>COUNTIF('Raw Data'!X$2:X$250,$B97)</f>
        <v>0</v>
      </c>
      <c r="AA97">
        <f>COUNTIF('Raw Data'!Y$2:Y$250,$B97)</f>
        <v>0</v>
      </c>
      <c r="AB97">
        <f>COUNTIF('Raw Data'!Z$2:Z$250,$B97)</f>
        <v>0</v>
      </c>
      <c r="AC97">
        <f>COUNTIF('Raw Data'!AA$2:AA$250,$B97)</f>
        <v>0</v>
      </c>
      <c r="AD97">
        <f>COUNTIF('Raw Data'!AB$2:AB$250,$B97)</f>
        <v>0</v>
      </c>
      <c r="AE97">
        <f>COUNTIF('Raw Data'!AC$2:AC$250,$B97)</f>
        <v>0</v>
      </c>
      <c r="AF97">
        <f>COUNTIF('Raw Data'!AD$2:AD$250,$B97)</f>
        <v>1</v>
      </c>
    </row>
    <row r="98" spans="1:32" ht="12.75">
      <c r="A98" t="s">
        <v>38</v>
      </c>
      <c r="B98" s="3">
        <f t="shared" si="2"/>
        <v>97</v>
      </c>
      <c r="C98">
        <f>COUNTIF('Raw Data'!A$2:A$250,$B98)</f>
        <v>0</v>
      </c>
      <c r="D98">
        <f>COUNTIF('Raw Data'!B$2:B$250,$B98)</f>
        <v>0</v>
      </c>
      <c r="E98">
        <f>COUNTIF('Raw Data'!C$2:C$250,$B98)</f>
        <v>0</v>
      </c>
      <c r="F98">
        <f>COUNTIF('Raw Data'!D$2:D$250,$B98)</f>
        <v>0</v>
      </c>
      <c r="G98">
        <f>COUNTIF('Raw Data'!E$2:E$250,$B98)</f>
        <v>0</v>
      </c>
      <c r="H98">
        <f>COUNTIF('Raw Data'!F$2:F$250,$B98)</f>
        <v>0</v>
      </c>
      <c r="I98">
        <f>COUNTIF('Raw Data'!G$2:G$250,$B98)</f>
        <v>4</v>
      </c>
      <c r="J98">
        <f>COUNTIF('Raw Data'!H$2:H$250,$B98)</f>
        <v>0</v>
      </c>
      <c r="K98">
        <f>COUNTIF('Raw Data'!I$2:I$250,$B98)</f>
        <v>0</v>
      </c>
      <c r="L98">
        <f>COUNTIF('Raw Data'!J$2:J$250,$B98)</f>
        <v>0</v>
      </c>
      <c r="M98">
        <f>COUNTIF('Raw Data'!K$2:K$250,$B98)</f>
        <v>2</v>
      </c>
      <c r="N98">
        <f>COUNTIF('Raw Data'!L$2:L$250,$B98)</f>
        <v>0</v>
      </c>
      <c r="O98">
        <f>COUNTIF('Raw Data'!M$2:M$250,$B98)</f>
        <v>0</v>
      </c>
      <c r="P98">
        <f>COUNTIF('Raw Data'!N$2:N$250,$B98)</f>
        <v>0</v>
      </c>
      <c r="Q98">
        <f>COUNTIF('Raw Data'!O$2:O$250,$B98)</f>
        <v>0</v>
      </c>
      <c r="R98">
        <f>COUNTIF('Raw Data'!P$2:P$170,$B98)</f>
        <v>0</v>
      </c>
      <c r="S98">
        <f>COUNTIF('Raw Data'!Q$2:Q$250,$B98)</f>
        <v>0</v>
      </c>
      <c r="T98">
        <f>COUNTIF('Raw Data'!R$2:R$250,$B98)</f>
        <v>0</v>
      </c>
      <c r="U98">
        <f>COUNTIF('Raw Data'!S$2:S$250,$B98)</f>
        <v>0</v>
      </c>
      <c r="V98">
        <f>COUNTIF('Raw Data'!T$2:T$250,$B98)</f>
        <v>0</v>
      </c>
      <c r="W98">
        <f>COUNTIF('Raw Data'!U$2:U$250,$B98)</f>
        <v>0</v>
      </c>
      <c r="X98">
        <f>COUNTIF('Raw Data'!V$2:V$250,$B98)</f>
        <v>0</v>
      </c>
      <c r="Y98">
        <f>COUNTIF('Raw Data'!W$2:W$250,$B98)</f>
        <v>0</v>
      </c>
      <c r="Z98">
        <f>COUNTIF('Raw Data'!X$2:X$250,$B98)</f>
        <v>0</v>
      </c>
      <c r="AA98">
        <f>COUNTIF('Raw Data'!Y$2:Y$250,$B98)</f>
        <v>0</v>
      </c>
      <c r="AB98">
        <f>COUNTIF('Raw Data'!Z$2:Z$250,$B98)</f>
        <v>1</v>
      </c>
      <c r="AC98">
        <f>COUNTIF('Raw Data'!AA$2:AA$250,$B98)</f>
        <v>0</v>
      </c>
      <c r="AD98">
        <f>COUNTIF('Raw Data'!AB$2:AB$250,$B98)</f>
        <v>0</v>
      </c>
      <c r="AE98">
        <f>COUNTIF('Raw Data'!AC$2:AC$250,$B98)</f>
        <v>0</v>
      </c>
      <c r="AF98">
        <f>COUNTIF('Raw Data'!AD$2:AD$250,$B98)</f>
        <v>0</v>
      </c>
    </row>
    <row r="99" spans="1:32" ht="12.75">
      <c r="A99" t="s">
        <v>38</v>
      </c>
      <c r="B99" s="3">
        <f aca="true" t="shared" si="3" ref="B99:B130">B98+1</f>
        <v>98</v>
      </c>
      <c r="C99">
        <f>COUNTIF('Raw Data'!A$2:A$250,$B99)</f>
        <v>0</v>
      </c>
      <c r="D99">
        <f>COUNTIF('Raw Data'!B$2:B$250,$B99)</f>
        <v>0</v>
      </c>
      <c r="E99">
        <f>COUNTIF('Raw Data'!C$2:C$250,$B99)</f>
        <v>0</v>
      </c>
      <c r="F99">
        <f>COUNTIF('Raw Data'!D$2:D$250,$B99)</f>
        <v>0</v>
      </c>
      <c r="G99">
        <f>COUNTIF('Raw Data'!E$2:E$250,$B99)</f>
        <v>0</v>
      </c>
      <c r="H99">
        <f>COUNTIF('Raw Data'!F$2:F$250,$B99)</f>
        <v>0</v>
      </c>
      <c r="I99">
        <f>COUNTIF('Raw Data'!G$2:G$250,$B99)</f>
        <v>0</v>
      </c>
      <c r="J99">
        <f>COUNTIF('Raw Data'!H$2:H$250,$B99)</f>
        <v>0</v>
      </c>
      <c r="K99">
        <f>COUNTIF('Raw Data'!I$2:I$250,$B99)</f>
        <v>0</v>
      </c>
      <c r="L99">
        <f>COUNTIF('Raw Data'!J$2:J$250,$B99)</f>
        <v>0</v>
      </c>
      <c r="M99">
        <f>COUNTIF('Raw Data'!K$2:K$250,$B99)</f>
        <v>0</v>
      </c>
      <c r="N99">
        <f>COUNTIF('Raw Data'!L$2:L$250,$B99)</f>
        <v>3</v>
      </c>
      <c r="O99">
        <f>COUNTIF('Raw Data'!M$2:M$250,$B99)</f>
        <v>0</v>
      </c>
      <c r="P99">
        <f>COUNTIF('Raw Data'!N$2:N$250,$B99)</f>
        <v>0</v>
      </c>
      <c r="Q99">
        <f>COUNTIF('Raw Data'!O$2:O$250,$B99)</f>
        <v>0</v>
      </c>
      <c r="R99">
        <f>COUNTIF('Raw Data'!P$2:P$170,$B99)</f>
        <v>0</v>
      </c>
      <c r="S99">
        <f>COUNTIF('Raw Data'!Q$2:Q$250,$B99)</f>
        <v>0</v>
      </c>
      <c r="T99">
        <f>COUNTIF('Raw Data'!R$2:R$250,$B99)</f>
        <v>0</v>
      </c>
      <c r="U99">
        <f>COUNTIF('Raw Data'!S$2:S$250,$B99)</f>
        <v>0</v>
      </c>
      <c r="V99">
        <f>COUNTIF('Raw Data'!T$2:T$250,$B99)</f>
        <v>1</v>
      </c>
      <c r="W99">
        <f>COUNTIF('Raw Data'!U$2:U$250,$B99)</f>
        <v>0</v>
      </c>
      <c r="X99">
        <f>COUNTIF('Raw Data'!V$2:V$250,$B99)</f>
        <v>0</v>
      </c>
      <c r="Y99">
        <f>COUNTIF('Raw Data'!W$2:W$250,$B99)</f>
        <v>1</v>
      </c>
      <c r="Z99">
        <f>COUNTIF('Raw Data'!X$2:X$250,$B99)</f>
        <v>0</v>
      </c>
      <c r="AA99">
        <f>COUNTIF('Raw Data'!Y$2:Y$250,$B99)</f>
        <v>0</v>
      </c>
      <c r="AB99">
        <f>COUNTIF('Raw Data'!Z$2:Z$250,$B99)</f>
        <v>0</v>
      </c>
      <c r="AC99">
        <f>COUNTIF('Raw Data'!AA$2:AA$250,$B99)</f>
        <v>0</v>
      </c>
      <c r="AD99">
        <f>COUNTIF('Raw Data'!AB$2:AB$250,$B99)</f>
        <v>0</v>
      </c>
      <c r="AE99">
        <f>COUNTIF('Raw Data'!AC$2:AC$250,$B99)</f>
        <v>0</v>
      </c>
      <c r="AF99">
        <f>COUNTIF('Raw Data'!AD$2:AD$250,$B99)</f>
        <v>1</v>
      </c>
    </row>
    <row r="100" spans="1:32" ht="12.75">
      <c r="A100" t="s">
        <v>38</v>
      </c>
      <c r="B100" s="3">
        <f t="shared" si="3"/>
        <v>99</v>
      </c>
      <c r="C100">
        <f>COUNTIF('Raw Data'!A$2:A$250,$B100)</f>
        <v>0</v>
      </c>
      <c r="D100">
        <f>COUNTIF('Raw Data'!B$2:B$250,$B100)</f>
        <v>0</v>
      </c>
      <c r="E100">
        <f>COUNTIF('Raw Data'!C$2:C$250,$B100)</f>
        <v>0</v>
      </c>
      <c r="F100">
        <f>COUNTIF('Raw Data'!D$2:D$250,$B100)</f>
        <v>0</v>
      </c>
      <c r="G100">
        <f>COUNTIF('Raw Data'!E$2:E$250,$B100)</f>
        <v>0</v>
      </c>
      <c r="H100">
        <f>COUNTIF('Raw Data'!F$2:F$250,$B100)</f>
        <v>0</v>
      </c>
      <c r="I100">
        <f>COUNTIF('Raw Data'!G$2:G$250,$B100)</f>
        <v>0</v>
      </c>
      <c r="J100">
        <f>COUNTIF('Raw Data'!H$2:H$250,$B100)</f>
        <v>0</v>
      </c>
      <c r="K100">
        <f>COUNTIF('Raw Data'!I$2:I$250,$B100)</f>
        <v>0</v>
      </c>
      <c r="L100">
        <f>COUNTIF('Raw Data'!J$2:J$250,$B100)</f>
        <v>0</v>
      </c>
      <c r="M100">
        <f>COUNTIF('Raw Data'!K$2:K$250,$B100)</f>
        <v>0</v>
      </c>
      <c r="N100">
        <f>COUNTIF('Raw Data'!L$2:L$250,$B100)</f>
        <v>2</v>
      </c>
      <c r="O100">
        <f>COUNTIF('Raw Data'!M$2:M$250,$B100)</f>
        <v>0</v>
      </c>
      <c r="P100">
        <f>COUNTIF('Raw Data'!N$2:N$250,$B100)</f>
        <v>0</v>
      </c>
      <c r="Q100">
        <f>COUNTIF('Raw Data'!O$2:O$250,$B100)</f>
        <v>0</v>
      </c>
      <c r="R100">
        <f>COUNTIF('Raw Data'!P$2:P$170,$B100)</f>
        <v>0</v>
      </c>
      <c r="S100">
        <f>COUNTIF('Raw Data'!Q$2:Q$250,$B100)</f>
        <v>0</v>
      </c>
      <c r="T100">
        <f>COUNTIF('Raw Data'!R$2:R$250,$B100)</f>
        <v>0</v>
      </c>
      <c r="U100">
        <f>COUNTIF('Raw Data'!S$2:S$250,$B100)</f>
        <v>0</v>
      </c>
      <c r="V100">
        <f>COUNTIF('Raw Data'!T$2:T$250,$B100)</f>
        <v>1</v>
      </c>
      <c r="W100">
        <f>COUNTIF('Raw Data'!U$2:U$250,$B100)</f>
        <v>0</v>
      </c>
      <c r="X100">
        <f>COUNTIF('Raw Data'!V$2:V$250,$B100)</f>
        <v>0</v>
      </c>
      <c r="Y100">
        <f>COUNTIF('Raw Data'!W$2:W$250,$B100)</f>
        <v>1</v>
      </c>
      <c r="Z100">
        <f>COUNTIF('Raw Data'!X$2:X$250,$B100)</f>
        <v>0</v>
      </c>
      <c r="AA100">
        <f>COUNTIF('Raw Data'!Y$2:Y$250,$B100)</f>
        <v>0</v>
      </c>
      <c r="AB100">
        <f>COUNTIF('Raw Data'!Z$2:Z$250,$B100)</f>
        <v>0</v>
      </c>
      <c r="AC100">
        <f>COUNTIF('Raw Data'!AA$2:AA$250,$B100)</f>
        <v>0</v>
      </c>
      <c r="AD100">
        <f>COUNTIF('Raw Data'!AB$2:AB$250,$B100)</f>
        <v>0</v>
      </c>
      <c r="AE100">
        <f>COUNTIF('Raw Data'!AC$2:AC$250,$B100)</f>
        <v>0</v>
      </c>
      <c r="AF100">
        <f>COUNTIF('Raw Data'!AD$2:AD$250,$B100)</f>
        <v>1</v>
      </c>
    </row>
    <row r="101" spans="1:32" ht="12.75">
      <c r="A101" t="s">
        <v>38</v>
      </c>
      <c r="B101" s="3">
        <f t="shared" si="3"/>
        <v>100</v>
      </c>
      <c r="C101">
        <f>COUNTIF('Raw Data'!A$2:A$250,$B101)</f>
        <v>0</v>
      </c>
      <c r="D101">
        <f>COUNTIF('Raw Data'!B$2:B$250,$B101)</f>
        <v>0</v>
      </c>
      <c r="E101">
        <f>COUNTIF('Raw Data'!C$2:C$250,$B101)</f>
        <v>0</v>
      </c>
      <c r="F101">
        <f>COUNTIF('Raw Data'!D$2:D$250,$B101)</f>
        <v>0</v>
      </c>
      <c r="G101">
        <f>COUNTIF('Raw Data'!E$2:E$250,$B101)</f>
        <v>0</v>
      </c>
      <c r="H101">
        <f>COUNTIF('Raw Data'!F$2:F$250,$B101)</f>
        <v>0</v>
      </c>
      <c r="I101">
        <f>COUNTIF('Raw Data'!G$2:G$250,$B101)</f>
        <v>0</v>
      </c>
      <c r="J101">
        <f>COUNTIF('Raw Data'!H$2:H$250,$B101)</f>
        <v>0</v>
      </c>
      <c r="K101">
        <f>COUNTIF('Raw Data'!I$2:I$250,$B101)</f>
        <v>0</v>
      </c>
      <c r="L101">
        <f>COUNTIF('Raw Data'!J$2:J$250,$B101)</f>
        <v>0</v>
      </c>
      <c r="M101">
        <f>COUNTIF('Raw Data'!K$2:K$250,$B101)</f>
        <v>0</v>
      </c>
      <c r="N101">
        <f>COUNTIF('Raw Data'!L$2:L$250,$B101)</f>
        <v>0</v>
      </c>
      <c r="O101">
        <f>COUNTIF('Raw Data'!M$2:M$250,$B101)</f>
        <v>0</v>
      </c>
      <c r="P101">
        <f>COUNTIF('Raw Data'!N$2:N$250,$B101)</f>
        <v>1</v>
      </c>
      <c r="Q101">
        <f>COUNTIF('Raw Data'!O$2:O$250,$B101)</f>
        <v>3</v>
      </c>
      <c r="R101">
        <f>COUNTIF('Raw Data'!P$2:P$170,$B101)</f>
        <v>0</v>
      </c>
      <c r="S101">
        <f>COUNTIF('Raw Data'!Q$2:Q$250,$B101)</f>
        <v>0</v>
      </c>
      <c r="T101">
        <f>COUNTIF('Raw Data'!R$2:R$250,$B101)</f>
        <v>0</v>
      </c>
      <c r="U101">
        <f>COUNTIF('Raw Data'!S$2:S$250,$B101)</f>
        <v>0</v>
      </c>
      <c r="V101">
        <f>COUNTIF('Raw Data'!T$2:T$250,$B101)</f>
        <v>0</v>
      </c>
      <c r="W101">
        <f>COUNTIF('Raw Data'!U$2:U$250,$B101)</f>
        <v>0</v>
      </c>
      <c r="X101">
        <f>COUNTIF('Raw Data'!V$2:V$250,$B101)</f>
        <v>0</v>
      </c>
      <c r="Y101">
        <f>COUNTIF('Raw Data'!W$2:W$250,$B101)</f>
        <v>0</v>
      </c>
      <c r="Z101">
        <f>COUNTIF('Raw Data'!X$2:X$250,$B101)</f>
        <v>0</v>
      </c>
      <c r="AA101">
        <f>COUNTIF('Raw Data'!Y$2:Y$250,$B101)</f>
        <v>0</v>
      </c>
      <c r="AB101">
        <f>COUNTIF('Raw Data'!Z$2:Z$250,$B101)</f>
        <v>0</v>
      </c>
      <c r="AC101">
        <f>COUNTIF('Raw Data'!AA$2:AA$250,$B101)</f>
        <v>0</v>
      </c>
      <c r="AD101">
        <f>COUNTIF('Raw Data'!AB$2:AB$250,$B101)</f>
        <v>0</v>
      </c>
      <c r="AE101">
        <f>COUNTIF('Raw Data'!AC$2:AC$250,$B101)</f>
        <v>0</v>
      </c>
      <c r="AF101">
        <f>COUNTIF('Raw Data'!AD$2:AD$250,$B101)</f>
        <v>0</v>
      </c>
    </row>
    <row r="102" spans="1:32" ht="12.75">
      <c r="A102" t="s">
        <v>38</v>
      </c>
      <c r="B102" s="3">
        <f t="shared" si="3"/>
        <v>101</v>
      </c>
      <c r="C102">
        <f>COUNTIF('Raw Data'!A$2:A$250,$B102)</f>
        <v>0</v>
      </c>
      <c r="D102">
        <f>COUNTIF('Raw Data'!B$2:B$250,$B102)</f>
        <v>0</v>
      </c>
      <c r="E102">
        <f>COUNTIF('Raw Data'!C$2:C$250,$B102)</f>
        <v>0</v>
      </c>
      <c r="F102">
        <f>COUNTIF('Raw Data'!D$2:D$250,$B102)</f>
        <v>0</v>
      </c>
      <c r="G102">
        <f>COUNTIF('Raw Data'!E$2:E$250,$B102)</f>
        <v>0</v>
      </c>
      <c r="H102">
        <f>COUNTIF('Raw Data'!F$2:F$250,$B102)</f>
        <v>2</v>
      </c>
      <c r="I102">
        <f>COUNTIF('Raw Data'!G$2:G$250,$B102)</f>
        <v>0</v>
      </c>
      <c r="J102">
        <f>COUNTIF('Raw Data'!H$2:H$250,$B102)</f>
        <v>0</v>
      </c>
      <c r="K102">
        <f>COUNTIF('Raw Data'!I$2:I$250,$B102)</f>
        <v>0</v>
      </c>
      <c r="L102">
        <f>COUNTIF('Raw Data'!J$2:J$250,$B102)</f>
        <v>0</v>
      </c>
      <c r="M102">
        <f>COUNTIF('Raw Data'!K$2:K$250,$B102)</f>
        <v>0</v>
      </c>
      <c r="N102">
        <f>COUNTIF('Raw Data'!L$2:L$250,$B102)</f>
        <v>0</v>
      </c>
      <c r="O102">
        <f>COUNTIF('Raw Data'!M$2:M$250,$B102)</f>
        <v>0</v>
      </c>
      <c r="P102">
        <f>COUNTIF('Raw Data'!N$2:N$250,$B102)</f>
        <v>4</v>
      </c>
      <c r="Q102">
        <f>COUNTIF('Raw Data'!O$2:O$250,$B102)</f>
        <v>0</v>
      </c>
      <c r="R102">
        <f>COUNTIF('Raw Data'!P$2:P$170,$B102)</f>
        <v>0</v>
      </c>
      <c r="S102">
        <f>COUNTIF('Raw Data'!Q$2:Q$250,$B102)</f>
        <v>0</v>
      </c>
      <c r="T102">
        <f>COUNTIF('Raw Data'!R$2:R$250,$B102)</f>
        <v>0</v>
      </c>
      <c r="U102">
        <f>COUNTIF('Raw Data'!S$2:S$250,$B102)</f>
        <v>0</v>
      </c>
      <c r="V102">
        <f>COUNTIF('Raw Data'!T$2:T$250,$B102)</f>
        <v>0</v>
      </c>
      <c r="W102">
        <f>COUNTIF('Raw Data'!U$2:U$250,$B102)</f>
        <v>0</v>
      </c>
      <c r="X102">
        <f>COUNTIF('Raw Data'!V$2:V$250,$B102)</f>
        <v>0</v>
      </c>
      <c r="Y102">
        <f>COUNTIF('Raw Data'!W$2:W$250,$B102)</f>
        <v>0</v>
      </c>
      <c r="Z102">
        <f>COUNTIF('Raw Data'!X$2:X$250,$B102)</f>
        <v>0</v>
      </c>
      <c r="AA102">
        <f>COUNTIF('Raw Data'!Y$2:Y$250,$B102)</f>
        <v>0</v>
      </c>
      <c r="AB102">
        <f>COUNTIF('Raw Data'!Z$2:Z$250,$B102)</f>
        <v>1</v>
      </c>
      <c r="AC102">
        <f>COUNTIF('Raw Data'!AA$2:AA$250,$B102)</f>
        <v>0</v>
      </c>
      <c r="AD102">
        <f>COUNTIF('Raw Data'!AB$2:AB$250,$B102)</f>
        <v>0</v>
      </c>
      <c r="AE102">
        <f>COUNTIF('Raw Data'!AC$2:AC$250,$B102)</f>
        <v>1</v>
      </c>
      <c r="AF102">
        <f>COUNTIF('Raw Data'!AD$2:AD$250,$B102)</f>
        <v>0</v>
      </c>
    </row>
    <row r="103" spans="1:32" ht="12.75">
      <c r="A103" t="s">
        <v>38</v>
      </c>
      <c r="B103" s="3">
        <f t="shared" si="3"/>
        <v>102</v>
      </c>
      <c r="C103">
        <f>COUNTIF('Raw Data'!A$2:A$250,$B103)</f>
        <v>0</v>
      </c>
      <c r="D103">
        <f>COUNTIF('Raw Data'!B$2:B$250,$B103)</f>
        <v>0</v>
      </c>
      <c r="E103">
        <f>COUNTIF('Raw Data'!C$2:C$250,$B103)</f>
        <v>0</v>
      </c>
      <c r="F103">
        <f>COUNTIF('Raw Data'!D$2:D$250,$B103)</f>
        <v>0</v>
      </c>
      <c r="G103">
        <f>COUNTIF('Raw Data'!E$2:E$250,$B103)</f>
        <v>0</v>
      </c>
      <c r="H103">
        <f>COUNTIF('Raw Data'!F$2:F$250,$B103)</f>
        <v>0</v>
      </c>
      <c r="I103">
        <f>COUNTIF('Raw Data'!G$2:G$250,$B103)</f>
        <v>0</v>
      </c>
      <c r="J103">
        <f>COUNTIF('Raw Data'!H$2:H$250,$B103)</f>
        <v>0</v>
      </c>
      <c r="K103">
        <f>COUNTIF('Raw Data'!I$2:I$250,$B103)</f>
        <v>0</v>
      </c>
      <c r="L103">
        <f>COUNTIF('Raw Data'!J$2:J$250,$B103)</f>
        <v>0</v>
      </c>
      <c r="M103">
        <f>COUNTIF('Raw Data'!K$2:K$250,$B103)</f>
        <v>0</v>
      </c>
      <c r="N103">
        <f>COUNTIF('Raw Data'!L$2:L$250,$B103)</f>
        <v>0</v>
      </c>
      <c r="O103">
        <f>COUNTIF('Raw Data'!M$2:M$250,$B103)</f>
        <v>0</v>
      </c>
      <c r="P103">
        <f>COUNTIF('Raw Data'!N$2:N$250,$B103)</f>
        <v>1</v>
      </c>
      <c r="Q103">
        <f>COUNTIF('Raw Data'!O$2:O$250,$B103)</f>
        <v>4</v>
      </c>
      <c r="R103">
        <f>COUNTIF('Raw Data'!P$2:P$170,$B103)</f>
        <v>0</v>
      </c>
      <c r="S103">
        <f>COUNTIF('Raw Data'!Q$2:Q$250,$B103)</f>
        <v>0</v>
      </c>
      <c r="T103">
        <f>COUNTIF('Raw Data'!R$2:R$250,$B103)</f>
        <v>0</v>
      </c>
      <c r="U103">
        <f>COUNTIF('Raw Data'!S$2:S$250,$B103)</f>
        <v>0</v>
      </c>
      <c r="V103">
        <f>COUNTIF('Raw Data'!T$2:T$250,$B103)</f>
        <v>0</v>
      </c>
      <c r="W103">
        <f>COUNTIF('Raw Data'!U$2:U$250,$B103)</f>
        <v>0</v>
      </c>
      <c r="X103">
        <f>COUNTIF('Raw Data'!V$2:V$250,$B103)</f>
        <v>0</v>
      </c>
      <c r="Y103">
        <f>COUNTIF('Raw Data'!W$2:W$250,$B103)</f>
        <v>0</v>
      </c>
      <c r="Z103">
        <f>COUNTIF('Raw Data'!X$2:X$250,$B103)</f>
        <v>0</v>
      </c>
      <c r="AA103">
        <f>COUNTIF('Raw Data'!Y$2:Y$250,$B103)</f>
        <v>0</v>
      </c>
      <c r="AB103">
        <f>COUNTIF('Raw Data'!Z$2:Z$250,$B103)</f>
        <v>0</v>
      </c>
      <c r="AC103">
        <f>COUNTIF('Raw Data'!AA$2:AA$250,$B103)</f>
        <v>0</v>
      </c>
      <c r="AD103">
        <f>COUNTIF('Raw Data'!AB$2:AB$250,$B103)</f>
        <v>0</v>
      </c>
      <c r="AE103">
        <f>COUNTIF('Raw Data'!AC$2:AC$250,$B103)</f>
        <v>0</v>
      </c>
      <c r="AF103">
        <f>COUNTIF('Raw Data'!AD$2:AD$250,$B103)</f>
        <v>0</v>
      </c>
    </row>
    <row r="104" spans="1:32" ht="12.75">
      <c r="A104" t="s">
        <v>38</v>
      </c>
      <c r="B104" s="3">
        <f t="shared" si="3"/>
        <v>103</v>
      </c>
      <c r="C104">
        <f>COUNTIF('Raw Data'!A$2:A$250,$B104)</f>
        <v>0</v>
      </c>
      <c r="D104">
        <f>COUNTIF('Raw Data'!B$2:B$250,$B104)</f>
        <v>0</v>
      </c>
      <c r="E104">
        <f>COUNTIF('Raw Data'!C$2:C$250,$B104)</f>
        <v>0</v>
      </c>
      <c r="F104">
        <f>COUNTIF('Raw Data'!D$2:D$250,$B104)</f>
        <v>0</v>
      </c>
      <c r="G104">
        <f>COUNTIF('Raw Data'!E$2:E$250,$B104)</f>
        <v>0</v>
      </c>
      <c r="H104">
        <f>COUNTIF('Raw Data'!F$2:F$250,$B104)</f>
        <v>0</v>
      </c>
      <c r="I104">
        <f>COUNTIF('Raw Data'!G$2:G$250,$B104)</f>
        <v>0</v>
      </c>
      <c r="J104">
        <f>COUNTIF('Raw Data'!H$2:H$250,$B104)</f>
        <v>0</v>
      </c>
      <c r="K104">
        <f>COUNTIF('Raw Data'!I$2:I$250,$B104)</f>
        <v>0</v>
      </c>
      <c r="L104">
        <f>COUNTIF('Raw Data'!J$2:J$250,$B104)</f>
        <v>0</v>
      </c>
      <c r="M104">
        <f>COUNTIF('Raw Data'!K$2:K$250,$B104)</f>
        <v>0</v>
      </c>
      <c r="N104">
        <f>COUNTIF('Raw Data'!L$2:L$250,$B104)</f>
        <v>1</v>
      </c>
      <c r="O104">
        <f>COUNTIF('Raw Data'!M$2:M$250,$B104)</f>
        <v>0</v>
      </c>
      <c r="P104">
        <f>COUNTIF('Raw Data'!N$2:N$250,$B104)</f>
        <v>0</v>
      </c>
      <c r="Q104">
        <f>COUNTIF('Raw Data'!O$2:O$250,$B104)</f>
        <v>2</v>
      </c>
      <c r="R104">
        <f>COUNTIF('Raw Data'!P$2:P$170,$B104)</f>
        <v>1</v>
      </c>
      <c r="S104">
        <f>COUNTIF('Raw Data'!Q$2:Q$250,$B104)</f>
        <v>0</v>
      </c>
      <c r="T104">
        <f>COUNTIF('Raw Data'!R$2:R$250,$B104)</f>
        <v>0</v>
      </c>
      <c r="U104">
        <f>COUNTIF('Raw Data'!S$2:S$250,$B104)</f>
        <v>0</v>
      </c>
      <c r="V104">
        <f>COUNTIF('Raw Data'!T$2:T$250,$B104)</f>
        <v>0</v>
      </c>
      <c r="W104">
        <f>COUNTIF('Raw Data'!U$2:U$250,$B104)</f>
        <v>0</v>
      </c>
      <c r="X104">
        <f>COUNTIF('Raw Data'!V$2:V$250,$B104)</f>
        <v>0</v>
      </c>
      <c r="Y104">
        <f>COUNTIF('Raw Data'!W$2:W$250,$B104)</f>
        <v>0</v>
      </c>
      <c r="Z104">
        <f>COUNTIF('Raw Data'!X$2:X$250,$B104)</f>
        <v>0</v>
      </c>
      <c r="AA104">
        <f>COUNTIF('Raw Data'!Y$2:Y$250,$B104)</f>
        <v>0</v>
      </c>
      <c r="AB104">
        <f>COUNTIF('Raw Data'!Z$2:Z$250,$B104)</f>
        <v>0</v>
      </c>
      <c r="AC104">
        <f>COUNTIF('Raw Data'!AA$2:AA$250,$B104)</f>
        <v>0</v>
      </c>
      <c r="AD104">
        <f>COUNTIF('Raw Data'!AB$2:AB$250,$B104)</f>
        <v>0</v>
      </c>
      <c r="AE104">
        <f>COUNTIF('Raw Data'!AC$2:AC$250,$B104)</f>
        <v>0</v>
      </c>
      <c r="AF104">
        <f>COUNTIF('Raw Data'!AD$2:AD$250,$B104)</f>
        <v>2</v>
      </c>
    </row>
    <row r="105" spans="1:32" ht="12.75">
      <c r="A105" t="s">
        <v>38</v>
      </c>
      <c r="B105" s="3">
        <f t="shared" si="3"/>
        <v>104</v>
      </c>
      <c r="C105">
        <f>COUNTIF('Raw Data'!A$2:A$250,$B105)</f>
        <v>0</v>
      </c>
      <c r="D105">
        <f>COUNTIF('Raw Data'!B$2:B$250,$B105)</f>
        <v>0</v>
      </c>
      <c r="E105">
        <f>COUNTIF('Raw Data'!C$2:C$250,$B105)</f>
        <v>0</v>
      </c>
      <c r="F105">
        <f>COUNTIF('Raw Data'!D$2:D$250,$B105)</f>
        <v>0</v>
      </c>
      <c r="G105">
        <f>COUNTIF('Raw Data'!E$2:E$250,$B105)</f>
        <v>0</v>
      </c>
      <c r="H105">
        <f>COUNTIF('Raw Data'!F$2:F$250,$B105)</f>
        <v>0</v>
      </c>
      <c r="I105">
        <f>COUNTIF('Raw Data'!G$2:G$250,$B105)</f>
        <v>0</v>
      </c>
      <c r="J105">
        <f>COUNTIF('Raw Data'!H$2:H$250,$B105)</f>
        <v>0</v>
      </c>
      <c r="K105">
        <f>COUNTIF('Raw Data'!I$2:I$250,$B105)</f>
        <v>0</v>
      </c>
      <c r="L105">
        <f>COUNTIF('Raw Data'!J$2:J$250,$B105)</f>
        <v>0</v>
      </c>
      <c r="M105">
        <f>COUNTIF('Raw Data'!K$2:K$250,$B105)</f>
        <v>0</v>
      </c>
      <c r="N105">
        <f>COUNTIF('Raw Data'!L$2:L$250,$B105)</f>
        <v>4</v>
      </c>
      <c r="O105">
        <f>COUNTIF('Raw Data'!M$2:M$250,$B105)</f>
        <v>0</v>
      </c>
      <c r="P105">
        <f>COUNTIF('Raw Data'!N$2:N$250,$B105)</f>
        <v>2</v>
      </c>
      <c r="Q105">
        <f>COUNTIF('Raw Data'!O$2:O$250,$B105)</f>
        <v>0</v>
      </c>
      <c r="R105">
        <f>COUNTIF('Raw Data'!P$2:P$170,$B105)</f>
        <v>0</v>
      </c>
      <c r="S105">
        <f>COUNTIF('Raw Data'!Q$2:Q$250,$B105)</f>
        <v>1</v>
      </c>
      <c r="T105">
        <f>COUNTIF('Raw Data'!R$2:R$250,$B105)</f>
        <v>0</v>
      </c>
      <c r="U105">
        <f>COUNTIF('Raw Data'!S$2:S$250,$B105)</f>
        <v>0</v>
      </c>
      <c r="V105">
        <f>COUNTIF('Raw Data'!T$2:T$250,$B105)</f>
        <v>0</v>
      </c>
      <c r="W105">
        <f>COUNTIF('Raw Data'!U$2:U$250,$B105)</f>
        <v>0</v>
      </c>
      <c r="X105">
        <f>COUNTIF('Raw Data'!V$2:V$250,$B105)</f>
        <v>0</v>
      </c>
      <c r="Y105">
        <f>COUNTIF('Raw Data'!W$2:W$250,$B105)</f>
        <v>0</v>
      </c>
      <c r="Z105">
        <f>COUNTIF('Raw Data'!X$2:X$250,$B105)</f>
        <v>0</v>
      </c>
      <c r="AA105">
        <f>COUNTIF('Raw Data'!Y$2:Y$250,$B105)</f>
        <v>0</v>
      </c>
      <c r="AB105">
        <f>COUNTIF('Raw Data'!Z$2:Z$250,$B105)</f>
        <v>0</v>
      </c>
      <c r="AC105">
        <f>COUNTIF('Raw Data'!AA$2:AA$250,$B105)</f>
        <v>0</v>
      </c>
      <c r="AD105">
        <f>COUNTIF('Raw Data'!AB$2:AB$250,$B105)</f>
        <v>0</v>
      </c>
      <c r="AE105">
        <f>COUNTIF('Raw Data'!AC$2:AC$250,$B105)</f>
        <v>0</v>
      </c>
      <c r="AF105">
        <f>COUNTIF('Raw Data'!AD$2:AD$250,$B105)</f>
        <v>1</v>
      </c>
    </row>
    <row r="106" spans="1:32" ht="12.75">
      <c r="A106" t="s">
        <v>38</v>
      </c>
      <c r="B106" s="3">
        <f t="shared" si="3"/>
        <v>105</v>
      </c>
      <c r="C106">
        <f>COUNTIF('Raw Data'!A$2:A$250,$B106)</f>
        <v>0</v>
      </c>
      <c r="D106">
        <f>COUNTIF('Raw Data'!B$2:B$250,$B106)</f>
        <v>0</v>
      </c>
      <c r="E106">
        <f>COUNTIF('Raw Data'!C$2:C$250,$B106)</f>
        <v>0</v>
      </c>
      <c r="F106">
        <f>COUNTIF('Raw Data'!D$2:D$250,$B106)</f>
        <v>0</v>
      </c>
      <c r="G106">
        <f>COUNTIF('Raw Data'!E$2:E$250,$B106)</f>
        <v>1</v>
      </c>
      <c r="H106">
        <f>COUNTIF('Raw Data'!F$2:F$250,$B106)</f>
        <v>0</v>
      </c>
      <c r="I106">
        <f>COUNTIF('Raw Data'!G$2:G$250,$B106)</f>
        <v>0</v>
      </c>
      <c r="J106">
        <f>COUNTIF('Raw Data'!H$2:H$250,$B106)</f>
        <v>0</v>
      </c>
      <c r="K106">
        <f>COUNTIF('Raw Data'!I$2:I$250,$B106)</f>
        <v>0</v>
      </c>
      <c r="L106">
        <f>COUNTIF('Raw Data'!J$2:J$250,$B106)</f>
        <v>0</v>
      </c>
      <c r="M106">
        <f>COUNTIF('Raw Data'!K$2:K$250,$B106)</f>
        <v>1</v>
      </c>
      <c r="N106">
        <f>COUNTIF('Raw Data'!L$2:L$250,$B106)</f>
        <v>1</v>
      </c>
      <c r="O106">
        <f>COUNTIF('Raw Data'!M$2:M$250,$B106)</f>
        <v>0</v>
      </c>
      <c r="P106">
        <f>COUNTIF('Raw Data'!N$2:N$250,$B106)</f>
        <v>0</v>
      </c>
      <c r="Q106">
        <f>COUNTIF('Raw Data'!O$2:O$250,$B106)</f>
        <v>0</v>
      </c>
      <c r="R106">
        <f>COUNTIF('Raw Data'!P$2:P$170,$B106)</f>
        <v>0</v>
      </c>
      <c r="S106">
        <f>COUNTIF('Raw Data'!Q$2:Q$250,$B106)</f>
        <v>1</v>
      </c>
      <c r="T106">
        <f>COUNTIF('Raw Data'!R$2:R$250,$B106)</f>
        <v>0</v>
      </c>
      <c r="U106">
        <f>COUNTIF('Raw Data'!S$2:S$250,$B106)</f>
        <v>0</v>
      </c>
      <c r="V106">
        <f>COUNTIF('Raw Data'!T$2:T$250,$B106)</f>
        <v>0</v>
      </c>
      <c r="W106">
        <f>COUNTIF('Raw Data'!U$2:U$250,$B106)</f>
        <v>0</v>
      </c>
      <c r="X106">
        <f>COUNTIF('Raw Data'!V$2:V$250,$B106)</f>
        <v>0</v>
      </c>
      <c r="Y106">
        <f>COUNTIF('Raw Data'!W$2:W$250,$B106)</f>
        <v>1</v>
      </c>
      <c r="Z106">
        <f>COUNTIF('Raw Data'!X$2:X$250,$B106)</f>
        <v>0</v>
      </c>
      <c r="AA106">
        <f>COUNTIF('Raw Data'!Y$2:Y$250,$B106)</f>
        <v>0</v>
      </c>
      <c r="AB106">
        <f>COUNTIF('Raw Data'!Z$2:Z$250,$B106)</f>
        <v>0</v>
      </c>
      <c r="AC106">
        <f>COUNTIF('Raw Data'!AA$2:AA$250,$B106)</f>
        <v>0</v>
      </c>
      <c r="AD106">
        <f>COUNTIF('Raw Data'!AB$2:AB$250,$B106)</f>
        <v>0</v>
      </c>
      <c r="AE106">
        <f>COUNTIF('Raw Data'!AC$2:AC$250,$B106)</f>
        <v>0</v>
      </c>
      <c r="AF106">
        <f>COUNTIF('Raw Data'!AD$2:AD$250,$B106)</f>
        <v>0</v>
      </c>
    </row>
    <row r="107" spans="1:32" ht="12.75">
      <c r="A107" t="s">
        <v>38</v>
      </c>
      <c r="B107" s="3">
        <f t="shared" si="3"/>
        <v>106</v>
      </c>
      <c r="C107">
        <f>COUNTIF('Raw Data'!A$2:A$250,$B107)</f>
        <v>0</v>
      </c>
      <c r="D107">
        <f>COUNTIF('Raw Data'!B$2:B$250,$B107)</f>
        <v>0</v>
      </c>
      <c r="E107">
        <f>COUNTIF('Raw Data'!C$2:C$250,$B107)</f>
        <v>0</v>
      </c>
      <c r="F107">
        <f>COUNTIF('Raw Data'!D$2:D$250,$B107)</f>
        <v>0</v>
      </c>
      <c r="G107">
        <f>COUNTIF('Raw Data'!E$2:E$250,$B107)</f>
        <v>0</v>
      </c>
      <c r="H107">
        <f>COUNTIF('Raw Data'!F$2:F$250,$B107)</f>
        <v>0</v>
      </c>
      <c r="I107">
        <f>COUNTIF('Raw Data'!G$2:G$250,$B107)</f>
        <v>0</v>
      </c>
      <c r="J107">
        <f>COUNTIF('Raw Data'!H$2:H$250,$B107)</f>
        <v>0</v>
      </c>
      <c r="K107">
        <f>COUNTIF('Raw Data'!I$2:I$250,$B107)</f>
        <v>0</v>
      </c>
      <c r="L107">
        <f>COUNTIF('Raw Data'!J$2:J$250,$B107)</f>
        <v>0</v>
      </c>
      <c r="M107">
        <f>COUNTIF('Raw Data'!K$2:K$250,$B107)</f>
        <v>0</v>
      </c>
      <c r="N107">
        <f>COUNTIF('Raw Data'!L$2:L$250,$B107)</f>
        <v>1</v>
      </c>
      <c r="O107">
        <f>COUNTIF('Raw Data'!M$2:M$250,$B107)</f>
        <v>0</v>
      </c>
      <c r="P107">
        <f>COUNTIF('Raw Data'!N$2:N$250,$B107)</f>
        <v>1</v>
      </c>
      <c r="Q107">
        <f>COUNTIF('Raw Data'!O$2:O$250,$B107)</f>
        <v>1</v>
      </c>
      <c r="R107">
        <f>COUNTIF('Raw Data'!P$2:P$170,$B107)</f>
        <v>0</v>
      </c>
      <c r="S107">
        <f>COUNTIF('Raw Data'!Q$2:Q$250,$B107)</f>
        <v>0</v>
      </c>
      <c r="T107">
        <f>COUNTIF('Raw Data'!R$2:R$250,$B107)</f>
        <v>0</v>
      </c>
      <c r="U107">
        <f>COUNTIF('Raw Data'!S$2:S$250,$B107)</f>
        <v>0</v>
      </c>
      <c r="V107">
        <f>COUNTIF('Raw Data'!T$2:T$250,$B107)</f>
        <v>0</v>
      </c>
      <c r="W107">
        <f>COUNTIF('Raw Data'!U$2:U$250,$B107)</f>
        <v>0</v>
      </c>
      <c r="X107">
        <f>COUNTIF('Raw Data'!V$2:V$250,$B107)</f>
        <v>0</v>
      </c>
      <c r="Y107">
        <f>COUNTIF('Raw Data'!W$2:W$250,$B107)</f>
        <v>0</v>
      </c>
      <c r="Z107">
        <f>COUNTIF('Raw Data'!X$2:X$250,$B107)</f>
        <v>0</v>
      </c>
      <c r="AA107">
        <f>COUNTIF('Raw Data'!Y$2:Y$250,$B107)</f>
        <v>0</v>
      </c>
      <c r="AB107">
        <f>COUNTIF('Raw Data'!Z$2:Z$250,$B107)</f>
        <v>0</v>
      </c>
      <c r="AC107">
        <f>COUNTIF('Raw Data'!AA$2:AA$250,$B107)</f>
        <v>0</v>
      </c>
      <c r="AD107">
        <f>COUNTIF('Raw Data'!AB$2:AB$250,$B107)</f>
        <v>0</v>
      </c>
      <c r="AE107">
        <f>COUNTIF('Raw Data'!AC$2:AC$250,$B107)</f>
        <v>0</v>
      </c>
      <c r="AF107">
        <f>COUNTIF('Raw Data'!AD$2:AD$250,$B107)</f>
        <v>3</v>
      </c>
    </row>
    <row r="108" spans="1:32" ht="12.75">
      <c r="A108" t="s">
        <v>38</v>
      </c>
      <c r="B108" s="3">
        <f t="shared" si="3"/>
        <v>107</v>
      </c>
      <c r="C108">
        <f>COUNTIF('Raw Data'!A$2:A$250,$B108)</f>
        <v>0</v>
      </c>
      <c r="D108">
        <f>COUNTIF('Raw Data'!B$2:B$250,$B108)</f>
        <v>0</v>
      </c>
      <c r="E108">
        <f>COUNTIF('Raw Data'!C$2:C$250,$B108)</f>
        <v>0</v>
      </c>
      <c r="F108">
        <f>COUNTIF('Raw Data'!D$2:D$250,$B108)</f>
        <v>0</v>
      </c>
      <c r="G108">
        <f>COUNTIF('Raw Data'!E$2:E$250,$B108)</f>
        <v>0</v>
      </c>
      <c r="H108">
        <f>COUNTIF('Raw Data'!F$2:F$250,$B108)</f>
        <v>0</v>
      </c>
      <c r="I108">
        <f>COUNTIF('Raw Data'!G$2:G$250,$B108)</f>
        <v>0</v>
      </c>
      <c r="J108">
        <f>COUNTIF('Raw Data'!H$2:H$250,$B108)</f>
        <v>0</v>
      </c>
      <c r="K108">
        <f>COUNTIF('Raw Data'!I$2:I$250,$B108)</f>
        <v>0</v>
      </c>
      <c r="L108">
        <f>COUNTIF('Raw Data'!J$2:J$250,$B108)</f>
        <v>0</v>
      </c>
      <c r="M108">
        <f>COUNTIF('Raw Data'!K$2:K$250,$B108)</f>
        <v>0</v>
      </c>
      <c r="N108">
        <f>COUNTIF('Raw Data'!L$2:L$250,$B108)</f>
        <v>0</v>
      </c>
      <c r="O108">
        <f>COUNTIF('Raw Data'!M$2:M$250,$B108)</f>
        <v>0</v>
      </c>
      <c r="P108">
        <f>COUNTIF('Raw Data'!N$2:N$250,$B108)</f>
        <v>0</v>
      </c>
      <c r="Q108">
        <f>COUNTIF('Raw Data'!O$2:O$250,$B108)</f>
        <v>0</v>
      </c>
      <c r="R108">
        <f>COUNTIF('Raw Data'!P$2:P$170,$B108)</f>
        <v>2</v>
      </c>
      <c r="S108">
        <f>COUNTIF('Raw Data'!Q$2:Q$250,$B108)</f>
        <v>1</v>
      </c>
      <c r="T108">
        <f>COUNTIF('Raw Data'!R$2:R$250,$B108)</f>
        <v>0</v>
      </c>
      <c r="U108">
        <f>COUNTIF('Raw Data'!S$2:S$250,$B108)</f>
        <v>0</v>
      </c>
      <c r="V108">
        <f>COUNTIF('Raw Data'!T$2:T$250,$B108)</f>
        <v>0</v>
      </c>
      <c r="W108">
        <f>COUNTIF('Raw Data'!U$2:U$250,$B108)</f>
        <v>0</v>
      </c>
      <c r="X108">
        <f>COUNTIF('Raw Data'!V$2:V$250,$B108)</f>
        <v>0</v>
      </c>
      <c r="Y108">
        <f>COUNTIF('Raw Data'!W$2:W$250,$B108)</f>
        <v>0</v>
      </c>
      <c r="Z108">
        <f>COUNTIF('Raw Data'!X$2:X$250,$B108)</f>
        <v>0</v>
      </c>
      <c r="AA108">
        <f>COUNTIF('Raw Data'!Y$2:Y$250,$B108)</f>
        <v>2</v>
      </c>
      <c r="AB108">
        <f>COUNTIF('Raw Data'!Z$2:Z$250,$B108)</f>
        <v>0</v>
      </c>
      <c r="AC108">
        <f>COUNTIF('Raw Data'!AA$2:AA$250,$B108)</f>
        <v>0</v>
      </c>
      <c r="AD108">
        <f>COUNTIF('Raw Data'!AB$2:AB$250,$B108)</f>
        <v>0</v>
      </c>
      <c r="AE108">
        <f>COUNTIF('Raw Data'!AC$2:AC$250,$B108)</f>
        <v>1</v>
      </c>
      <c r="AF108">
        <f>COUNTIF('Raw Data'!AD$2:AD$250,$B108)</f>
        <v>0</v>
      </c>
    </row>
    <row r="109" spans="1:32" ht="12.75">
      <c r="A109" t="s">
        <v>38</v>
      </c>
      <c r="B109" s="3">
        <f t="shared" si="3"/>
        <v>108</v>
      </c>
      <c r="C109">
        <f>COUNTIF('Raw Data'!A$2:A$250,$B109)</f>
        <v>0</v>
      </c>
      <c r="D109">
        <f>COUNTIF('Raw Data'!B$2:B$250,$B109)</f>
        <v>0</v>
      </c>
      <c r="E109">
        <f>COUNTIF('Raw Data'!C$2:C$250,$B109)</f>
        <v>0</v>
      </c>
      <c r="F109">
        <f>COUNTIF('Raw Data'!D$2:D$250,$B109)</f>
        <v>0</v>
      </c>
      <c r="G109">
        <f>COUNTIF('Raw Data'!E$2:E$250,$B109)</f>
        <v>0</v>
      </c>
      <c r="H109">
        <f>COUNTIF('Raw Data'!F$2:F$250,$B109)</f>
        <v>2</v>
      </c>
      <c r="I109">
        <f>COUNTIF('Raw Data'!G$2:G$250,$B109)</f>
        <v>0</v>
      </c>
      <c r="J109">
        <f>COUNTIF('Raw Data'!H$2:H$250,$B109)</f>
        <v>0</v>
      </c>
      <c r="K109">
        <f>COUNTIF('Raw Data'!I$2:I$250,$B109)</f>
        <v>0</v>
      </c>
      <c r="L109">
        <f>COUNTIF('Raw Data'!J$2:J$250,$B109)</f>
        <v>0</v>
      </c>
      <c r="M109">
        <f>COUNTIF('Raw Data'!K$2:K$250,$B109)</f>
        <v>0</v>
      </c>
      <c r="N109">
        <f>COUNTIF('Raw Data'!L$2:L$250,$B109)</f>
        <v>0</v>
      </c>
      <c r="O109">
        <f>COUNTIF('Raw Data'!M$2:M$250,$B109)</f>
        <v>0</v>
      </c>
      <c r="P109">
        <f>COUNTIF('Raw Data'!N$2:N$250,$B109)</f>
        <v>1</v>
      </c>
      <c r="Q109">
        <f>COUNTIF('Raw Data'!O$2:O$250,$B109)</f>
        <v>0</v>
      </c>
      <c r="R109">
        <f>COUNTIF('Raw Data'!P$2:P$170,$B109)</f>
        <v>0</v>
      </c>
      <c r="S109">
        <f>COUNTIF('Raw Data'!Q$2:Q$250,$B109)</f>
        <v>0</v>
      </c>
      <c r="T109">
        <f>COUNTIF('Raw Data'!R$2:R$250,$B109)</f>
        <v>0</v>
      </c>
      <c r="U109">
        <f>COUNTIF('Raw Data'!S$2:S$250,$B109)</f>
        <v>1</v>
      </c>
      <c r="V109">
        <f>COUNTIF('Raw Data'!T$2:T$250,$B109)</f>
        <v>0</v>
      </c>
      <c r="W109">
        <f>COUNTIF('Raw Data'!U$2:U$250,$B109)</f>
        <v>0</v>
      </c>
      <c r="X109">
        <f>COUNTIF('Raw Data'!V$2:V$250,$B109)</f>
        <v>0</v>
      </c>
      <c r="Y109">
        <f>COUNTIF('Raw Data'!W$2:W$250,$B109)</f>
        <v>0</v>
      </c>
      <c r="Z109">
        <f>COUNTIF('Raw Data'!X$2:X$250,$B109)</f>
        <v>0</v>
      </c>
      <c r="AA109">
        <f>COUNTIF('Raw Data'!Y$2:Y$250,$B109)</f>
        <v>0</v>
      </c>
      <c r="AB109">
        <f>COUNTIF('Raw Data'!Z$2:Z$250,$B109)</f>
        <v>2</v>
      </c>
      <c r="AC109">
        <f>COUNTIF('Raw Data'!AA$2:AA$250,$B109)</f>
        <v>0</v>
      </c>
      <c r="AD109">
        <f>COUNTIF('Raw Data'!AB$2:AB$250,$B109)</f>
        <v>0</v>
      </c>
      <c r="AE109">
        <f>COUNTIF('Raw Data'!AC$2:AC$250,$B109)</f>
        <v>1</v>
      </c>
      <c r="AF109">
        <f>COUNTIF('Raw Data'!AD$2:AD$250,$B109)</f>
        <v>0</v>
      </c>
    </row>
    <row r="110" spans="1:32" ht="12.75">
      <c r="A110" t="s">
        <v>38</v>
      </c>
      <c r="B110" s="3">
        <f t="shared" si="3"/>
        <v>109</v>
      </c>
      <c r="C110">
        <f>COUNTIF('Raw Data'!A$2:A$250,$B110)</f>
        <v>0</v>
      </c>
      <c r="D110">
        <f>COUNTIF('Raw Data'!B$2:B$250,$B110)</f>
        <v>0</v>
      </c>
      <c r="E110">
        <f>COUNTIF('Raw Data'!C$2:C$250,$B110)</f>
        <v>0</v>
      </c>
      <c r="F110">
        <f>COUNTIF('Raw Data'!D$2:D$250,$B110)</f>
        <v>0</v>
      </c>
      <c r="G110">
        <f>COUNTIF('Raw Data'!E$2:E$250,$B110)</f>
        <v>0</v>
      </c>
      <c r="H110">
        <f>COUNTIF('Raw Data'!F$2:F$250,$B110)</f>
        <v>3</v>
      </c>
      <c r="I110">
        <f>COUNTIF('Raw Data'!G$2:G$250,$B110)</f>
        <v>0</v>
      </c>
      <c r="J110">
        <f>COUNTIF('Raw Data'!H$2:H$250,$B110)</f>
        <v>0</v>
      </c>
      <c r="K110">
        <f>COUNTIF('Raw Data'!I$2:I$250,$B110)</f>
        <v>0</v>
      </c>
      <c r="L110">
        <f>COUNTIF('Raw Data'!J$2:J$250,$B110)</f>
        <v>0</v>
      </c>
      <c r="M110">
        <f>COUNTIF('Raw Data'!K$2:K$250,$B110)</f>
        <v>0</v>
      </c>
      <c r="N110">
        <f>COUNTIF('Raw Data'!L$2:L$250,$B110)</f>
        <v>0</v>
      </c>
      <c r="O110">
        <f>COUNTIF('Raw Data'!M$2:M$250,$B110)</f>
        <v>0</v>
      </c>
      <c r="P110">
        <f>COUNTIF('Raw Data'!N$2:N$250,$B110)</f>
        <v>2</v>
      </c>
      <c r="Q110">
        <f>COUNTIF('Raw Data'!O$2:O$250,$B110)</f>
        <v>0</v>
      </c>
      <c r="R110">
        <f>COUNTIF('Raw Data'!P$2:P$170,$B110)</f>
        <v>0</v>
      </c>
      <c r="S110">
        <f>COUNTIF('Raw Data'!Q$2:Q$250,$B110)</f>
        <v>0</v>
      </c>
      <c r="T110">
        <f>COUNTIF('Raw Data'!R$2:R$250,$B110)</f>
        <v>0</v>
      </c>
      <c r="U110">
        <f>COUNTIF('Raw Data'!S$2:S$250,$B110)</f>
        <v>0</v>
      </c>
      <c r="V110">
        <f>COUNTIF('Raw Data'!T$2:T$250,$B110)</f>
        <v>0</v>
      </c>
      <c r="W110">
        <f>COUNTIF('Raw Data'!U$2:U$250,$B110)</f>
        <v>0</v>
      </c>
      <c r="X110">
        <f>COUNTIF('Raw Data'!V$2:V$250,$B110)</f>
        <v>0</v>
      </c>
      <c r="Y110">
        <f>COUNTIF('Raw Data'!W$2:W$250,$B110)</f>
        <v>0</v>
      </c>
      <c r="Z110">
        <f>COUNTIF('Raw Data'!X$2:X$250,$B110)</f>
        <v>0</v>
      </c>
      <c r="AA110">
        <f>COUNTIF('Raw Data'!Y$2:Y$250,$B110)</f>
        <v>0</v>
      </c>
      <c r="AB110">
        <f>COUNTIF('Raw Data'!Z$2:Z$250,$B110)</f>
        <v>1</v>
      </c>
      <c r="AC110">
        <f>COUNTIF('Raw Data'!AA$2:AA$250,$B110)</f>
        <v>0</v>
      </c>
      <c r="AD110">
        <f>COUNTIF('Raw Data'!AB$2:AB$250,$B110)</f>
        <v>0</v>
      </c>
      <c r="AE110">
        <f>COUNTIF('Raw Data'!AC$2:AC$250,$B110)</f>
        <v>0</v>
      </c>
      <c r="AF110">
        <f>COUNTIF('Raw Data'!AD$2:AD$250,$B110)</f>
        <v>0</v>
      </c>
    </row>
    <row r="111" spans="1:32" ht="12.75">
      <c r="A111" t="s">
        <v>38</v>
      </c>
      <c r="B111" s="3">
        <f t="shared" si="3"/>
        <v>110</v>
      </c>
      <c r="C111">
        <f>COUNTIF('Raw Data'!A$2:A$250,$B111)</f>
        <v>0</v>
      </c>
      <c r="D111">
        <f>COUNTIF('Raw Data'!B$2:B$250,$B111)</f>
        <v>0</v>
      </c>
      <c r="E111">
        <f>COUNTIF('Raw Data'!C$2:C$250,$B111)</f>
        <v>0</v>
      </c>
      <c r="F111">
        <f>COUNTIF('Raw Data'!D$2:D$250,$B111)</f>
        <v>0</v>
      </c>
      <c r="G111">
        <f>COUNTIF('Raw Data'!E$2:E$250,$B111)</f>
        <v>0</v>
      </c>
      <c r="H111">
        <f>COUNTIF('Raw Data'!F$2:F$250,$B111)</f>
        <v>3</v>
      </c>
      <c r="I111">
        <f>COUNTIF('Raw Data'!G$2:G$250,$B111)</f>
        <v>0</v>
      </c>
      <c r="J111">
        <f>COUNTIF('Raw Data'!H$2:H$250,$B111)</f>
        <v>0</v>
      </c>
      <c r="K111">
        <f>COUNTIF('Raw Data'!I$2:I$250,$B111)</f>
        <v>0</v>
      </c>
      <c r="L111">
        <f>COUNTIF('Raw Data'!J$2:J$250,$B111)</f>
        <v>0</v>
      </c>
      <c r="M111">
        <f>COUNTIF('Raw Data'!K$2:K$250,$B111)</f>
        <v>0</v>
      </c>
      <c r="N111">
        <f>COUNTIF('Raw Data'!L$2:L$250,$B111)</f>
        <v>0</v>
      </c>
      <c r="O111">
        <f>COUNTIF('Raw Data'!M$2:M$250,$B111)</f>
        <v>0</v>
      </c>
      <c r="P111">
        <f>COUNTIF('Raw Data'!N$2:N$250,$B111)</f>
        <v>2</v>
      </c>
      <c r="Q111">
        <f>COUNTIF('Raw Data'!O$2:O$250,$B111)</f>
        <v>0</v>
      </c>
      <c r="R111">
        <f>COUNTIF('Raw Data'!P$2:P$170,$B111)</f>
        <v>0</v>
      </c>
      <c r="S111">
        <f>COUNTIF('Raw Data'!Q$2:Q$250,$B111)</f>
        <v>0</v>
      </c>
      <c r="T111">
        <f>COUNTIF('Raw Data'!R$2:R$250,$B111)</f>
        <v>0</v>
      </c>
      <c r="U111">
        <f>COUNTIF('Raw Data'!S$2:S$250,$B111)</f>
        <v>0</v>
      </c>
      <c r="V111">
        <f>COUNTIF('Raw Data'!T$2:T$250,$B111)</f>
        <v>0</v>
      </c>
      <c r="W111">
        <f>COUNTIF('Raw Data'!U$2:U$250,$B111)</f>
        <v>0</v>
      </c>
      <c r="X111">
        <f>COUNTIF('Raw Data'!V$2:V$250,$B111)</f>
        <v>0</v>
      </c>
      <c r="Y111">
        <f>COUNTIF('Raw Data'!W$2:W$250,$B111)</f>
        <v>0</v>
      </c>
      <c r="Z111">
        <f>COUNTIF('Raw Data'!X$2:X$250,$B111)</f>
        <v>0</v>
      </c>
      <c r="AA111">
        <f>COUNTIF('Raw Data'!Y$2:Y$250,$B111)</f>
        <v>0</v>
      </c>
      <c r="AB111">
        <f>COUNTIF('Raw Data'!Z$2:Z$250,$B111)</f>
        <v>1</v>
      </c>
      <c r="AC111">
        <f>COUNTIF('Raw Data'!AA$2:AA$250,$B111)</f>
        <v>0</v>
      </c>
      <c r="AD111">
        <f>COUNTIF('Raw Data'!AB$2:AB$250,$B111)</f>
        <v>0</v>
      </c>
      <c r="AE111">
        <f>COUNTIF('Raw Data'!AC$2:AC$250,$B111)</f>
        <v>0</v>
      </c>
      <c r="AF111">
        <f>COUNTIF('Raw Data'!AD$2:AD$250,$B111)</f>
        <v>0</v>
      </c>
    </row>
    <row r="112" spans="1:32" ht="12.75">
      <c r="A112" t="s">
        <v>38</v>
      </c>
      <c r="B112" s="3">
        <f t="shared" si="3"/>
        <v>111</v>
      </c>
      <c r="C112">
        <f>COUNTIF('Raw Data'!A$2:A$250,$B112)</f>
        <v>0</v>
      </c>
      <c r="D112">
        <f>COUNTIF('Raw Data'!B$2:B$250,$B112)</f>
        <v>2</v>
      </c>
      <c r="E112">
        <f>COUNTIF('Raw Data'!C$2:C$250,$B112)</f>
        <v>1</v>
      </c>
      <c r="F112">
        <f>COUNTIF('Raw Data'!D$2:D$250,$B112)</f>
        <v>0</v>
      </c>
      <c r="G112">
        <f>COUNTIF('Raw Data'!E$2:E$250,$B112)</f>
        <v>2</v>
      </c>
      <c r="H112">
        <f>COUNTIF('Raw Data'!F$2:F$250,$B112)</f>
        <v>0</v>
      </c>
      <c r="I112">
        <f>COUNTIF('Raw Data'!G$2:G$250,$B112)</f>
        <v>0</v>
      </c>
      <c r="J112">
        <f>COUNTIF('Raw Data'!H$2:H$250,$B112)</f>
        <v>0</v>
      </c>
      <c r="K112">
        <f>COUNTIF('Raw Data'!I$2:I$250,$B112)</f>
        <v>0</v>
      </c>
      <c r="L112">
        <f>COUNTIF('Raw Data'!J$2:J$250,$B112)</f>
        <v>0</v>
      </c>
      <c r="M112">
        <f>COUNTIF('Raw Data'!K$2:K$250,$B112)</f>
        <v>0</v>
      </c>
      <c r="N112">
        <f>COUNTIF('Raw Data'!L$2:L$250,$B112)</f>
        <v>0</v>
      </c>
      <c r="O112">
        <f>COUNTIF('Raw Data'!M$2:M$250,$B112)</f>
        <v>0</v>
      </c>
      <c r="P112">
        <f>COUNTIF('Raw Data'!N$2:N$250,$B112)</f>
        <v>0</v>
      </c>
      <c r="Q112">
        <f>COUNTIF('Raw Data'!O$2:O$250,$B112)</f>
        <v>0</v>
      </c>
      <c r="R112">
        <f>COUNTIF('Raw Data'!P$2:P$170,$B112)</f>
        <v>2</v>
      </c>
      <c r="S112">
        <f>COUNTIF('Raw Data'!Q$2:Q$250,$B112)</f>
        <v>0</v>
      </c>
      <c r="T112">
        <f>COUNTIF('Raw Data'!R$2:R$250,$B112)</f>
        <v>0</v>
      </c>
      <c r="U112">
        <f>COUNTIF('Raw Data'!S$2:S$250,$B112)</f>
        <v>0</v>
      </c>
      <c r="V112">
        <f>COUNTIF('Raw Data'!T$2:T$250,$B112)</f>
        <v>0</v>
      </c>
      <c r="W112">
        <f>COUNTIF('Raw Data'!U$2:U$250,$B112)</f>
        <v>0</v>
      </c>
      <c r="X112">
        <f>COUNTIF('Raw Data'!V$2:V$250,$B112)</f>
        <v>0</v>
      </c>
      <c r="Y112">
        <f>COUNTIF('Raw Data'!W$2:W$250,$B112)</f>
        <v>0</v>
      </c>
      <c r="Z112">
        <f>COUNTIF('Raw Data'!X$2:X$250,$B112)</f>
        <v>0</v>
      </c>
      <c r="AA112">
        <f>COUNTIF('Raw Data'!Y$2:Y$250,$B112)</f>
        <v>0</v>
      </c>
      <c r="AB112">
        <f>COUNTIF('Raw Data'!Z$2:Z$250,$B112)</f>
        <v>0</v>
      </c>
      <c r="AC112">
        <f>COUNTIF('Raw Data'!AA$2:AA$250,$B112)</f>
        <v>0</v>
      </c>
      <c r="AD112">
        <f>COUNTIF('Raw Data'!AB$2:AB$250,$B112)</f>
        <v>0</v>
      </c>
      <c r="AE112">
        <f>COUNTIF('Raw Data'!AC$2:AC$250,$B112)</f>
        <v>0</v>
      </c>
      <c r="AF112">
        <f>COUNTIF('Raw Data'!AD$2:AD$250,$B112)</f>
        <v>0</v>
      </c>
    </row>
    <row r="113" spans="1:32" ht="12.75">
      <c r="A113" t="s">
        <v>38</v>
      </c>
      <c r="B113" s="3">
        <f t="shared" si="3"/>
        <v>112</v>
      </c>
      <c r="C113">
        <f>COUNTIF('Raw Data'!A$2:A$250,$B113)</f>
        <v>0</v>
      </c>
      <c r="D113">
        <f>COUNTIF('Raw Data'!B$2:B$250,$B113)</f>
        <v>0</v>
      </c>
      <c r="E113">
        <f>COUNTIF('Raw Data'!C$2:C$250,$B113)</f>
        <v>0</v>
      </c>
      <c r="F113">
        <f>COUNTIF('Raw Data'!D$2:D$250,$B113)</f>
        <v>0</v>
      </c>
      <c r="G113">
        <f>COUNTIF('Raw Data'!E$2:E$250,$B113)</f>
        <v>0</v>
      </c>
      <c r="H113">
        <f>COUNTIF('Raw Data'!F$2:F$250,$B113)</f>
        <v>4</v>
      </c>
      <c r="I113">
        <f>COUNTIF('Raw Data'!G$2:G$250,$B113)</f>
        <v>0</v>
      </c>
      <c r="J113">
        <f>COUNTIF('Raw Data'!H$2:H$250,$B113)</f>
        <v>0</v>
      </c>
      <c r="K113">
        <f>COUNTIF('Raw Data'!I$2:I$250,$B113)</f>
        <v>0</v>
      </c>
      <c r="L113">
        <f>COUNTIF('Raw Data'!J$2:J$250,$B113)</f>
        <v>0</v>
      </c>
      <c r="M113">
        <f>COUNTIF('Raw Data'!K$2:K$250,$B113)</f>
        <v>0</v>
      </c>
      <c r="N113">
        <f>COUNTIF('Raw Data'!L$2:L$250,$B113)</f>
        <v>0</v>
      </c>
      <c r="O113">
        <f>COUNTIF('Raw Data'!M$2:M$250,$B113)</f>
        <v>0</v>
      </c>
      <c r="P113">
        <f>COUNTIF('Raw Data'!N$2:N$250,$B113)</f>
        <v>3</v>
      </c>
      <c r="Q113">
        <f>COUNTIF('Raw Data'!O$2:O$250,$B113)</f>
        <v>0</v>
      </c>
      <c r="R113">
        <f>COUNTIF('Raw Data'!P$2:P$170,$B113)</f>
        <v>0</v>
      </c>
      <c r="S113">
        <f>COUNTIF('Raw Data'!Q$2:Q$250,$B113)</f>
        <v>0</v>
      </c>
      <c r="T113">
        <f>COUNTIF('Raw Data'!R$2:R$250,$B113)</f>
        <v>0</v>
      </c>
      <c r="U113">
        <f>COUNTIF('Raw Data'!S$2:S$250,$B113)</f>
        <v>0</v>
      </c>
      <c r="V113">
        <f>COUNTIF('Raw Data'!T$2:T$250,$B113)</f>
        <v>0</v>
      </c>
      <c r="W113">
        <f>COUNTIF('Raw Data'!U$2:U$250,$B113)</f>
        <v>0</v>
      </c>
      <c r="X113">
        <f>COUNTIF('Raw Data'!V$2:V$250,$B113)</f>
        <v>0</v>
      </c>
      <c r="Y113">
        <f>COUNTIF('Raw Data'!W$2:W$250,$B113)</f>
        <v>0</v>
      </c>
      <c r="Z113">
        <f>COUNTIF('Raw Data'!X$2:X$250,$B113)</f>
        <v>0</v>
      </c>
      <c r="AA113">
        <f>COUNTIF('Raw Data'!Y$2:Y$250,$B113)</f>
        <v>0</v>
      </c>
      <c r="AB113">
        <f>COUNTIF('Raw Data'!Z$2:Z$250,$B113)</f>
        <v>1</v>
      </c>
      <c r="AC113">
        <f>COUNTIF('Raw Data'!AA$2:AA$250,$B113)</f>
        <v>0</v>
      </c>
      <c r="AD113">
        <f>COUNTIF('Raw Data'!AB$2:AB$250,$B113)</f>
        <v>0</v>
      </c>
      <c r="AE113">
        <f>COUNTIF('Raw Data'!AC$2:AC$250,$B113)</f>
        <v>0</v>
      </c>
      <c r="AF113">
        <f>COUNTIF('Raw Data'!AD$2:AD$250,$B113)</f>
        <v>0</v>
      </c>
    </row>
    <row r="114" spans="1:32" ht="12.75">
      <c r="A114" t="s">
        <v>38</v>
      </c>
      <c r="B114" s="3">
        <f t="shared" si="3"/>
        <v>113</v>
      </c>
      <c r="C114">
        <f>COUNTIF('Raw Data'!A$2:A$250,$B114)</f>
        <v>0</v>
      </c>
      <c r="D114">
        <f>COUNTIF('Raw Data'!B$2:B$250,$B114)</f>
        <v>0</v>
      </c>
      <c r="E114">
        <f>COUNTIF('Raw Data'!C$2:C$250,$B114)</f>
        <v>0</v>
      </c>
      <c r="F114">
        <f>COUNTIF('Raw Data'!D$2:D$250,$B114)</f>
        <v>0</v>
      </c>
      <c r="G114">
        <f>COUNTIF('Raw Data'!E$2:E$250,$B114)</f>
        <v>0</v>
      </c>
      <c r="H114">
        <f>COUNTIF('Raw Data'!F$2:F$250,$B114)</f>
        <v>0</v>
      </c>
      <c r="I114">
        <f>COUNTIF('Raw Data'!G$2:G$250,$B114)</f>
        <v>0</v>
      </c>
      <c r="J114">
        <f>COUNTIF('Raw Data'!H$2:H$250,$B114)</f>
        <v>0</v>
      </c>
      <c r="K114">
        <f>COUNTIF('Raw Data'!I$2:I$250,$B114)</f>
        <v>0</v>
      </c>
      <c r="L114">
        <f>COUNTIF('Raw Data'!J$2:J$250,$B114)</f>
        <v>0</v>
      </c>
      <c r="M114">
        <f>COUNTIF('Raw Data'!K$2:K$250,$B114)</f>
        <v>0</v>
      </c>
      <c r="N114">
        <f>COUNTIF('Raw Data'!L$2:L$250,$B114)</f>
        <v>0</v>
      </c>
      <c r="O114">
        <f>COUNTIF('Raw Data'!M$2:M$250,$B114)</f>
        <v>0</v>
      </c>
      <c r="P114">
        <f>COUNTIF('Raw Data'!N$2:N$250,$B114)</f>
        <v>0</v>
      </c>
      <c r="Q114">
        <f>COUNTIF('Raw Data'!O$2:O$250,$B114)</f>
        <v>0</v>
      </c>
      <c r="R114">
        <f>COUNTIF('Raw Data'!P$2:P$170,$B114)</f>
        <v>2</v>
      </c>
      <c r="S114">
        <f>COUNTIF('Raw Data'!Q$2:Q$250,$B114)</f>
        <v>3</v>
      </c>
      <c r="T114">
        <f>COUNTIF('Raw Data'!R$2:R$250,$B114)</f>
        <v>0</v>
      </c>
      <c r="U114">
        <f>COUNTIF('Raw Data'!S$2:S$250,$B114)</f>
        <v>0</v>
      </c>
      <c r="V114">
        <f>COUNTIF('Raw Data'!T$2:T$250,$B114)</f>
        <v>0</v>
      </c>
      <c r="W114">
        <f>COUNTIF('Raw Data'!U$2:U$250,$B114)</f>
        <v>0</v>
      </c>
      <c r="X114">
        <f>COUNTIF('Raw Data'!V$2:V$250,$B114)</f>
        <v>0</v>
      </c>
      <c r="Y114">
        <f>COUNTIF('Raw Data'!W$2:W$250,$B114)</f>
        <v>0</v>
      </c>
      <c r="Z114">
        <f>COUNTIF('Raw Data'!X$2:X$250,$B114)</f>
        <v>0</v>
      </c>
      <c r="AA114">
        <f>COUNTIF('Raw Data'!Y$2:Y$250,$B114)</f>
        <v>2</v>
      </c>
      <c r="AB114">
        <f>COUNTIF('Raw Data'!Z$2:Z$250,$B114)</f>
        <v>0</v>
      </c>
      <c r="AC114">
        <f>COUNTIF('Raw Data'!AA$2:AA$250,$B114)</f>
        <v>1</v>
      </c>
      <c r="AD114">
        <f>COUNTIF('Raw Data'!AB$2:AB$250,$B114)</f>
        <v>0</v>
      </c>
      <c r="AE114">
        <f>COUNTIF('Raw Data'!AC$2:AC$250,$B114)</f>
        <v>1</v>
      </c>
      <c r="AF114">
        <f>COUNTIF('Raw Data'!AD$2:AD$250,$B114)</f>
        <v>0</v>
      </c>
    </row>
    <row r="115" spans="1:32" ht="12.75">
      <c r="A115" t="s">
        <v>38</v>
      </c>
      <c r="B115" s="3">
        <f t="shared" si="3"/>
        <v>114</v>
      </c>
      <c r="C115">
        <f>COUNTIF('Raw Data'!A$2:A$250,$B115)</f>
        <v>0</v>
      </c>
      <c r="D115">
        <f>COUNTIF('Raw Data'!B$2:B$250,$B115)</f>
        <v>0</v>
      </c>
      <c r="E115">
        <f>COUNTIF('Raw Data'!C$2:C$250,$B115)</f>
        <v>0</v>
      </c>
      <c r="F115">
        <f>COUNTIF('Raw Data'!D$2:D$250,$B115)</f>
        <v>4</v>
      </c>
      <c r="G115">
        <f>COUNTIF('Raw Data'!E$2:E$250,$B115)</f>
        <v>0</v>
      </c>
      <c r="H115">
        <f>COUNTIF('Raw Data'!F$2:F$250,$B115)</f>
        <v>0</v>
      </c>
      <c r="I115">
        <f>COUNTIF('Raw Data'!G$2:G$250,$B115)</f>
        <v>0</v>
      </c>
      <c r="J115">
        <f>COUNTIF('Raw Data'!H$2:H$250,$B115)</f>
        <v>0</v>
      </c>
      <c r="K115">
        <f>COUNTIF('Raw Data'!I$2:I$250,$B115)</f>
        <v>0</v>
      </c>
      <c r="L115">
        <f>COUNTIF('Raw Data'!J$2:J$250,$B115)</f>
        <v>0</v>
      </c>
      <c r="M115">
        <f>COUNTIF('Raw Data'!K$2:K$250,$B115)</f>
        <v>0</v>
      </c>
      <c r="N115">
        <f>COUNTIF('Raw Data'!L$2:L$250,$B115)</f>
        <v>0</v>
      </c>
      <c r="O115">
        <f>COUNTIF('Raw Data'!M$2:M$250,$B115)</f>
        <v>0</v>
      </c>
      <c r="P115">
        <f>COUNTIF('Raw Data'!N$2:N$250,$B115)</f>
        <v>0</v>
      </c>
      <c r="Q115">
        <f>COUNTIF('Raw Data'!O$2:O$250,$B115)</f>
        <v>0</v>
      </c>
      <c r="R115">
        <f>COUNTIF('Raw Data'!P$2:P$170,$B115)</f>
        <v>0</v>
      </c>
      <c r="S115">
        <f>COUNTIF('Raw Data'!Q$2:Q$250,$B115)</f>
        <v>0</v>
      </c>
      <c r="T115">
        <f>COUNTIF('Raw Data'!R$2:R$250,$B115)</f>
        <v>0</v>
      </c>
      <c r="U115">
        <f>COUNTIF('Raw Data'!S$2:S$250,$B115)</f>
        <v>0</v>
      </c>
      <c r="V115">
        <f>COUNTIF('Raw Data'!T$2:T$250,$B115)</f>
        <v>0</v>
      </c>
      <c r="W115">
        <f>COUNTIF('Raw Data'!U$2:U$250,$B115)</f>
        <v>0</v>
      </c>
      <c r="X115">
        <f>COUNTIF('Raw Data'!V$2:V$250,$B115)</f>
        <v>0</v>
      </c>
      <c r="Y115">
        <f>COUNTIF('Raw Data'!W$2:W$250,$B115)</f>
        <v>0</v>
      </c>
      <c r="Z115">
        <f>COUNTIF('Raw Data'!X$2:X$250,$B115)</f>
        <v>0</v>
      </c>
      <c r="AA115">
        <f>COUNTIF('Raw Data'!Y$2:Y$250,$B115)</f>
        <v>0</v>
      </c>
      <c r="AB115">
        <f>COUNTIF('Raw Data'!Z$2:Z$250,$B115)</f>
        <v>0</v>
      </c>
      <c r="AC115">
        <f>COUNTIF('Raw Data'!AA$2:AA$250,$B115)</f>
        <v>0</v>
      </c>
      <c r="AD115">
        <f>COUNTIF('Raw Data'!AB$2:AB$250,$B115)</f>
        <v>1</v>
      </c>
      <c r="AE115">
        <f>COUNTIF('Raw Data'!AC$2:AC$250,$B115)</f>
        <v>0</v>
      </c>
      <c r="AF115">
        <f>COUNTIF('Raw Data'!AD$2:AD$250,$B115)</f>
        <v>0</v>
      </c>
    </row>
    <row r="116" spans="1:32" ht="12.75">
      <c r="A116" t="s">
        <v>38</v>
      </c>
      <c r="B116" s="3">
        <f t="shared" si="3"/>
        <v>115</v>
      </c>
      <c r="C116">
        <f>COUNTIF('Raw Data'!A$2:A$250,$B116)</f>
        <v>0</v>
      </c>
      <c r="D116">
        <f>COUNTIF('Raw Data'!B$2:B$250,$B116)</f>
        <v>0</v>
      </c>
      <c r="E116">
        <f>COUNTIF('Raw Data'!C$2:C$250,$B116)</f>
        <v>0</v>
      </c>
      <c r="F116">
        <f>COUNTIF('Raw Data'!D$2:D$250,$B116)</f>
        <v>0</v>
      </c>
      <c r="G116">
        <f>COUNTIF('Raw Data'!E$2:E$250,$B116)</f>
        <v>0</v>
      </c>
      <c r="H116">
        <f>COUNTIF('Raw Data'!F$2:F$250,$B116)</f>
        <v>2</v>
      </c>
      <c r="I116">
        <f>COUNTIF('Raw Data'!G$2:G$250,$B116)</f>
        <v>0</v>
      </c>
      <c r="J116">
        <f>COUNTIF('Raw Data'!H$2:H$250,$B116)</f>
        <v>0</v>
      </c>
      <c r="K116">
        <f>COUNTIF('Raw Data'!I$2:I$250,$B116)</f>
        <v>0</v>
      </c>
      <c r="L116">
        <f>COUNTIF('Raw Data'!J$2:J$250,$B116)</f>
        <v>0</v>
      </c>
      <c r="M116">
        <f>COUNTIF('Raw Data'!K$2:K$250,$B116)</f>
        <v>0</v>
      </c>
      <c r="N116">
        <f>COUNTIF('Raw Data'!L$2:L$250,$B116)</f>
        <v>0</v>
      </c>
      <c r="O116">
        <f>COUNTIF('Raw Data'!M$2:M$250,$B116)</f>
        <v>0</v>
      </c>
      <c r="P116">
        <f>COUNTIF('Raw Data'!N$2:N$250,$B116)</f>
        <v>0</v>
      </c>
      <c r="Q116">
        <f>COUNTIF('Raw Data'!O$2:O$250,$B116)</f>
        <v>1</v>
      </c>
      <c r="R116">
        <f>COUNTIF('Raw Data'!P$2:P$170,$B116)</f>
        <v>0</v>
      </c>
      <c r="S116">
        <f>COUNTIF('Raw Data'!Q$2:Q$250,$B116)</f>
        <v>0</v>
      </c>
      <c r="T116">
        <f>COUNTIF('Raw Data'!R$2:R$250,$B116)</f>
        <v>0</v>
      </c>
      <c r="U116">
        <f>COUNTIF('Raw Data'!S$2:S$250,$B116)</f>
        <v>0</v>
      </c>
      <c r="V116">
        <f>COUNTIF('Raw Data'!T$2:T$250,$B116)</f>
        <v>0</v>
      </c>
      <c r="W116">
        <f>COUNTIF('Raw Data'!U$2:U$250,$B116)</f>
        <v>0</v>
      </c>
      <c r="X116">
        <f>COUNTIF('Raw Data'!V$2:V$250,$B116)</f>
        <v>1</v>
      </c>
      <c r="Y116">
        <f>COUNTIF('Raw Data'!W$2:W$250,$B116)</f>
        <v>0</v>
      </c>
      <c r="Z116">
        <f>COUNTIF('Raw Data'!X$2:X$250,$B116)</f>
        <v>0</v>
      </c>
      <c r="AA116">
        <f>COUNTIF('Raw Data'!Y$2:Y$250,$B116)</f>
        <v>0</v>
      </c>
      <c r="AB116">
        <f>COUNTIF('Raw Data'!Z$2:Z$250,$B116)</f>
        <v>1</v>
      </c>
      <c r="AC116">
        <f>COUNTIF('Raw Data'!AA$2:AA$250,$B116)</f>
        <v>0</v>
      </c>
      <c r="AD116">
        <f>COUNTIF('Raw Data'!AB$2:AB$250,$B116)</f>
        <v>0</v>
      </c>
      <c r="AE116">
        <f>COUNTIF('Raw Data'!AC$2:AC$250,$B116)</f>
        <v>0</v>
      </c>
      <c r="AF116">
        <f>COUNTIF('Raw Data'!AD$2:AD$250,$B116)</f>
        <v>0</v>
      </c>
    </row>
    <row r="117" spans="1:32" ht="12.75">
      <c r="A117" t="s">
        <v>38</v>
      </c>
      <c r="B117" s="3">
        <f t="shared" si="3"/>
        <v>116</v>
      </c>
      <c r="C117">
        <f>COUNTIF('Raw Data'!A$2:A$250,$B117)</f>
        <v>0</v>
      </c>
      <c r="D117">
        <f>COUNTIF('Raw Data'!B$2:B$250,$B117)</f>
        <v>0</v>
      </c>
      <c r="E117">
        <f>COUNTIF('Raw Data'!C$2:C$250,$B117)</f>
        <v>0</v>
      </c>
      <c r="F117">
        <f>COUNTIF('Raw Data'!D$2:D$250,$B117)</f>
        <v>0</v>
      </c>
      <c r="G117">
        <f>COUNTIF('Raw Data'!E$2:E$250,$B117)</f>
        <v>0</v>
      </c>
      <c r="H117">
        <f>COUNTIF('Raw Data'!F$2:F$250,$B117)</f>
        <v>0</v>
      </c>
      <c r="I117">
        <f>COUNTIF('Raw Data'!G$2:G$250,$B117)</f>
        <v>0</v>
      </c>
      <c r="J117">
        <f>COUNTIF('Raw Data'!H$2:H$250,$B117)</f>
        <v>0</v>
      </c>
      <c r="K117">
        <f>COUNTIF('Raw Data'!I$2:I$250,$B117)</f>
        <v>0</v>
      </c>
      <c r="L117">
        <f>COUNTIF('Raw Data'!J$2:J$250,$B117)</f>
        <v>0</v>
      </c>
      <c r="M117">
        <f>COUNTIF('Raw Data'!K$2:K$250,$B117)</f>
        <v>0</v>
      </c>
      <c r="N117">
        <f>COUNTIF('Raw Data'!L$2:L$250,$B117)</f>
        <v>0</v>
      </c>
      <c r="O117">
        <f>COUNTIF('Raw Data'!M$2:M$250,$B117)</f>
        <v>0</v>
      </c>
      <c r="P117">
        <f>COUNTIF('Raw Data'!N$2:N$250,$B117)</f>
        <v>0</v>
      </c>
      <c r="Q117">
        <f>COUNTIF('Raw Data'!O$2:O$250,$B117)</f>
        <v>0</v>
      </c>
      <c r="R117">
        <f>COUNTIF('Raw Data'!P$2:P$170,$B117)</f>
        <v>2</v>
      </c>
      <c r="S117">
        <f>COUNTIF('Raw Data'!Q$2:Q$250,$B117)</f>
        <v>3</v>
      </c>
      <c r="T117">
        <f>COUNTIF('Raw Data'!R$2:R$250,$B117)</f>
        <v>0</v>
      </c>
      <c r="U117">
        <f>COUNTIF('Raw Data'!S$2:S$250,$B117)</f>
        <v>0</v>
      </c>
      <c r="V117">
        <f>COUNTIF('Raw Data'!T$2:T$250,$B117)</f>
        <v>0</v>
      </c>
      <c r="W117">
        <f>COUNTIF('Raw Data'!U$2:U$250,$B117)</f>
        <v>0</v>
      </c>
      <c r="X117">
        <f>COUNTIF('Raw Data'!V$2:V$250,$B117)</f>
        <v>0</v>
      </c>
      <c r="Y117">
        <f>COUNTIF('Raw Data'!W$2:W$250,$B117)</f>
        <v>0</v>
      </c>
      <c r="Z117">
        <f>COUNTIF('Raw Data'!X$2:X$250,$B117)</f>
        <v>0</v>
      </c>
      <c r="AA117">
        <f>COUNTIF('Raw Data'!Y$2:Y$250,$B117)</f>
        <v>2</v>
      </c>
      <c r="AB117">
        <f>COUNTIF('Raw Data'!Z$2:Z$250,$B117)</f>
        <v>0</v>
      </c>
      <c r="AC117">
        <f>COUNTIF('Raw Data'!AA$2:AA$250,$B117)</f>
        <v>0</v>
      </c>
      <c r="AD117">
        <f>COUNTIF('Raw Data'!AB$2:AB$250,$B117)</f>
        <v>0</v>
      </c>
      <c r="AE117">
        <f>COUNTIF('Raw Data'!AC$2:AC$250,$B117)</f>
        <v>1</v>
      </c>
      <c r="AF117">
        <f>COUNTIF('Raw Data'!AD$2:AD$250,$B117)</f>
        <v>0</v>
      </c>
    </row>
    <row r="118" spans="1:32" ht="12.75">
      <c r="A118" t="s">
        <v>38</v>
      </c>
      <c r="B118" s="3">
        <f t="shared" si="3"/>
        <v>117</v>
      </c>
      <c r="C118">
        <f>COUNTIF('Raw Data'!A$2:A$250,$B118)</f>
        <v>0</v>
      </c>
      <c r="D118">
        <f>COUNTIF('Raw Data'!B$2:B$250,$B118)</f>
        <v>1</v>
      </c>
      <c r="E118">
        <f>COUNTIF('Raw Data'!C$2:C$250,$B118)</f>
        <v>0</v>
      </c>
      <c r="F118">
        <f>COUNTIF('Raw Data'!D$2:D$250,$B118)</f>
        <v>0</v>
      </c>
      <c r="G118">
        <f>COUNTIF('Raw Data'!E$2:E$250,$B118)</f>
        <v>0</v>
      </c>
      <c r="H118">
        <f>COUNTIF('Raw Data'!F$2:F$250,$B118)</f>
        <v>0</v>
      </c>
      <c r="I118">
        <f>COUNTIF('Raw Data'!G$2:G$250,$B118)</f>
        <v>0</v>
      </c>
      <c r="J118">
        <f>COUNTIF('Raw Data'!H$2:H$250,$B118)</f>
        <v>0</v>
      </c>
      <c r="K118">
        <f>COUNTIF('Raw Data'!I$2:I$250,$B118)</f>
        <v>0</v>
      </c>
      <c r="L118">
        <f>COUNTIF('Raw Data'!J$2:J$250,$B118)</f>
        <v>0</v>
      </c>
      <c r="M118">
        <f>COUNTIF('Raw Data'!K$2:K$250,$B118)</f>
        <v>0</v>
      </c>
      <c r="N118">
        <f>COUNTIF('Raw Data'!L$2:L$250,$B118)</f>
        <v>1</v>
      </c>
      <c r="O118">
        <f>COUNTIF('Raw Data'!M$2:M$250,$B118)</f>
        <v>0</v>
      </c>
      <c r="P118">
        <f>COUNTIF('Raw Data'!N$2:N$250,$B118)</f>
        <v>0</v>
      </c>
      <c r="Q118">
        <f>COUNTIF('Raw Data'!O$2:O$250,$B118)</f>
        <v>0</v>
      </c>
      <c r="R118">
        <f>COUNTIF('Raw Data'!P$2:P$170,$B118)</f>
        <v>0</v>
      </c>
      <c r="S118">
        <f>COUNTIF('Raw Data'!Q$2:Q$250,$B118)</f>
        <v>1</v>
      </c>
      <c r="T118">
        <f>COUNTIF('Raw Data'!R$2:R$250,$B118)</f>
        <v>0</v>
      </c>
      <c r="U118">
        <f>COUNTIF('Raw Data'!S$2:S$250,$B118)</f>
        <v>0</v>
      </c>
      <c r="V118">
        <f>COUNTIF('Raw Data'!T$2:T$250,$B118)</f>
        <v>0</v>
      </c>
      <c r="W118">
        <f>COUNTIF('Raw Data'!U$2:U$250,$B118)</f>
        <v>0</v>
      </c>
      <c r="X118">
        <f>COUNTIF('Raw Data'!V$2:V$250,$B118)</f>
        <v>0</v>
      </c>
      <c r="Y118">
        <f>COUNTIF('Raw Data'!W$2:W$250,$B118)</f>
        <v>0</v>
      </c>
      <c r="Z118">
        <f>COUNTIF('Raw Data'!X$2:X$250,$B118)</f>
        <v>0</v>
      </c>
      <c r="AA118">
        <f>COUNTIF('Raw Data'!Y$2:Y$250,$B118)</f>
        <v>0</v>
      </c>
      <c r="AB118">
        <f>COUNTIF('Raw Data'!Z$2:Z$250,$B118)</f>
        <v>0</v>
      </c>
      <c r="AC118">
        <f>COUNTIF('Raw Data'!AA$2:AA$250,$B118)</f>
        <v>0</v>
      </c>
      <c r="AD118">
        <f>COUNTIF('Raw Data'!AB$2:AB$250,$B118)</f>
        <v>0</v>
      </c>
      <c r="AE118">
        <f>COUNTIF('Raw Data'!AC$2:AC$250,$B118)</f>
        <v>1</v>
      </c>
      <c r="AF118">
        <f>COUNTIF('Raw Data'!AD$2:AD$250,$B118)</f>
        <v>2</v>
      </c>
    </row>
    <row r="119" spans="1:32" ht="12.75">
      <c r="A119" t="s">
        <v>38</v>
      </c>
      <c r="B119" s="3">
        <f t="shared" si="3"/>
        <v>118</v>
      </c>
      <c r="C119">
        <f>COUNTIF('Raw Data'!A$2:A$250,$B119)</f>
        <v>0</v>
      </c>
      <c r="D119">
        <f>COUNTIF('Raw Data'!B$2:B$250,$B119)</f>
        <v>0</v>
      </c>
      <c r="E119">
        <f>COUNTIF('Raw Data'!C$2:C$250,$B119)</f>
        <v>0</v>
      </c>
      <c r="F119">
        <f>COUNTIF('Raw Data'!D$2:D$250,$B119)</f>
        <v>0</v>
      </c>
      <c r="G119">
        <f>COUNTIF('Raw Data'!E$2:E$250,$B119)</f>
        <v>1</v>
      </c>
      <c r="H119">
        <f>COUNTIF('Raw Data'!F$2:F$250,$B119)</f>
        <v>0</v>
      </c>
      <c r="I119">
        <f>COUNTIF('Raw Data'!G$2:G$250,$B119)</f>
        <v>0</v>
      </c>
      <c r="J119">
        <f>COUNTIF('Raw Data'!H$2:H$250,$B119)</f>
        <v>0</v>
      </c>
      <c r="K119">
        <f>COUNTIF('Raw Data'!I$2:I$250,$B119)</f>
        <v>0</v>
      </c>
      <c r="L119">
        <f>COUNTIF('Raw Data'!J$2:J$250,$B119)</f>
        <v>0</v>
      </c>
      <c r="M119">
        <f>COUNTIF('Raw Data'!K$2:K$250,$B119)</f>
        <v>0</v>
      </c>
      <c r="N119">
        <f>COUNTIF('Raw Data'!L$2:L$250,$B119)</f>
        <v>0</v>
      </c>
      <c r="O119">
        <f>COUNTIF('Raw Data'!M$2:M$250,$B119)</f>
        <v>0</v>
      </c>
      <c r="P119">
        <f>COUNTIF('Raw Data'!N$2:N$250,$B119)</f>
        <v>0</v>
      </c>
      <c r="Q119">
        <f>COUNTIF('Raw Data'!O$2:O$250,$B119)</f>
        <v>4</v>
      </c>
      <c r="R119">
        <f>COUNTIF('Raw Data'!P$2:P$170,$B119)</f>
        <v>0</v>
      </c>
      <c r="S119">
        <f>COUNTIF('Raw Data'!Q$2:Q$250,$B119)</f>
        <v>0</v>
      </c>
      <c r="T119">
        <f>COUNTIF('Raw Data'!R$2:R$250,$B119)</f>
        <v>0</v>
      </c>
      <c r="U119">
        <f>COUNTIF('Raw Data'!S$2:S$250,$B119)</f>
        <v>0</v>
      </c>
      <c r="V119">
        <f>COUNTIF('Raw Data'!T$2:T$250,$B119)</f>
        <v>0</v>
      </c>
      <c r="W119">
        <f>COUNTIF('Raw Data'!U$2:U$250,$B119)</f>
        <v>0</v>
      </c>
      <c r="X119">
        <f>COUNTIF('Raw Data'!V$2:V$250,$B119)</f>
        <v>0</v>
      </c>
      <c r="Y119">
        <f>COUNTIF('Raw Data'!W$2:W$250,$B119)</f>
        <v>0</v>
      </c>
      <c r="Z119">
        <f>COUNTIF('Raw Data'!X$2:X$250,$B119)</f>
        <v>0</v>
      </c>
      <c r="AA119">
        <f>COUNTIF('Raw Data'!Y$2:Y$250,$B119)</f>
        <v>0</v>
      </c>
      <c r="AB119">
        <f>COUNTIF('Raw Data'!Z$2:Z$250,$B119)</f>
        <v>0</v>
      </c>
      <c r="AC119">
        <f>COUNTIF('Raw Data'!AA$2:AA$250,$B119)</f>
        <v>0</v>
      </c>
      <c r="AD119">
        <f>COUNTIF('Raw Data'!AB$2:AB$250,$B119)</f>
        <v>0</v>
      </c>
      <c r="AE119">
        <f>COUNTIF('Raw Data'!AC$2:AC$250,$B119)</f>
        <v>0</v>
      </c>
      <c r="AF119">
        <f>COUNTIF('Raw Data'!AD$2:AD$250,$B119)</f>
        <v>0</v>
      </c>
    </row>
    <row r="120" spans="1:32" ht="12.75">
      <c r="A120" t="s">
        <v>38</v>
      </c>
      <c r="B120" s="3">
        <f t="shared" si="3"/>
        <v>119</v>
      </c>
      <c r="C120">
        <f>COUNTIF('Raw Data'!A$2:A$250,$B120)</f>
        <v>0</v>
      </c>
      <c r="D120">
        <f>COUNTIF('Raw Data'!B$2:B$250,$B120)</f>
        <v>0</v>
      </c>
      <c r="E120">
        <f>COUNTIF('Raw Data'!C$2:C$250,$B120)</f>
        <v>0</v>
      </c>
      <c r="F120">
        <f>COUNTIF('Raw Data'!D$2:D$250,$B120)</f>
        <v>0</v>
      </c>
      <c r="G120">
        <f>COUNTIF('Raw Data'!E$2:E$250,$B120)</f>
        <v>0</v>
      </c>
      <c r="H120">
        <f>COUNTIF('Raw Data'!F$2:F$250,$B120)</f>
        <v>0</v>
      </c>
      <c r="I120">
        <f>COUNTIF('Raw Data'!G$2:G$250,$B120)</f>
        <v>0</v>
      </c>
      <c r="J120">
        <f>COUNTIF('Raw Data'!H$2:H$250,$B120)</f>
        <v>0</v>
      </c>
      <c r="K120">
        <f>COUNTIF('Raw Data'!I$2:I$250,$B120)</f>
        <v>4</v>
      </c>
      <c r="L120">
        <f>COUNTIF('Raw Data'!J$2:J$250,$B120)</f>
        <v>0</v>
      </c>
      <c r="M120">
        <f>COUNTIF('Raw Data'!K$2:K$250,$B120)</f>
        <v>0</v>
      </c>
      <c r="N120">
        <f>COUNTIF('Raw Data'!L$2:L$250,$B120)</f>
        <v>0</v>
      </c>
      <c r="O120">
        <f>COUNTIF('Raw Data'!M$2:M$250,$B120)</f>
        <v>0</v>
      </c>
      <c r="P120">
        <f>COUNTIF('Raw Data'!N$2:N$250,$B120)</f>
        <v>0</v>
      </c>
      <c r="Q120">
        <f>COUNTIF('Raw Data'!O$2:O$250,$B120)</f>
        <v>0</v>
      </c>
      <c r="R120">
        <f>COUNTIF('Raw Data'!P$2:P$170,$B120)</f>
        <v>0</v>
      </c>
      <c r="S120">
        <f>COUNTIF('Raw Data'!Q$2:Q$250,$B120)</f>
        <v>0</v>
      </c>
      <c r="T120">
        <f>COUNTIF('Raw Data'!R$2:R$250,$B120)</f>
        <v>1</v>
      </c>
      <c r="U120">
        <f>COUNTIF('Raw Data'!S$2:S$250,$B120)</f>
        <v>0</v>
      </c>
      <c r="V120">
        <f>COUNTIF('Raw Data'!T$2:T$250,$B120)</f>
        <v>0</v>
      </c>
      <c r="W120">
        <f>COUNTIF('Raw Data'!U$2:U$250,$B120)</f>
        <v>0</v>
      </c>
      <c r="X120">
        <f>COUNTIF('Raw Data'!V$2:V$250,$B120)</f>
        <v>0</v>
      </c>
      <c r="Y120">
        <f>COUNTIF('Raw Data'!W$2:W$250,$B120)</f>
        <v>0</v>
      </c>
      <c r="Z120">
        <f>COUNTIF('Raw Data'!X$2:X$250,$B120)</f>
        <v>0</v>
      </c>
      <c r="AA120">
        <f>COUNTIF('Raw Data'!Y$2:Y$250,$B120)</f>
        <v>0</v>
      </c>
      <c r="AB120">
        <f>COUNTIF('Raw Data'!Z$2:Z$250,$B120)</f>
        <v>0</v>
      </c>
      <c r="AC120">
        <f>COUNTIF('Raw Data'!AA$2:AA$250,$B120)</f>
        <v>0</v>
      </c>
      <c r="AD120">
        <f>COUNTIF('Raw Data'!AB$2:AB$250,$B120)</f>
        <v>0</v>
      </c>
      <c r="AE120">
        <f>COUNTIF('Raw Data'!AC$2:AC$250,$B120)</f>
        <v>1</v>
      </c>
      <c r="AF120">
        <f>COUNTIF('Raw Data'!AD$2:AD$250,$B120)</f>
        <v>0</v>
      </c>
    </row>
    <row r="121" spans="1:32" ht="12.75">
      <c r="A121" t="s">
        <v>38</v>
      </c>
      <c r="B121" s="3">
        <f t="shared" si="3"/>
        <v>120</v>
      </c>
      <c r="C121">
        <f>COUNTIF('Raw Data'!A$2:A$250,$B121)</f>
        <v>0</v>
      </c>
      <c r="D121">
        <f>COUNTIF('Raw Data'!B$2:B$250,$B121)</f>
        <v>0</v>
      </c>
      <c r="E121">
        <f>COUNTIF('Raw Data'!C$2:C$250,$B121)</f>
        <v>0</v>
      </c>
      <c r="F121">
        <f>COUNTIF('Raw Data'!D$2:D$250,$B121)</f>
        <v>4</v>
      </c>
      <c r="G121">
        <f>COUNTIF('Raw Data'!E$2:E$250,$B121)</f>
        <v>0</v>
      </c>
      <c r="H121">
        <f>COUNTIF('Raw Data'!F$2:F$250,$B121)</f>
        <v>0</v>
      </c>
      <c r="I121">
        <f>COUNTIF('Raw Data'!G$2:G$250,$B121)</f>
        <v>0</v>
      </c>
      <c r="J121">
        <f>COUNTIF('Raw Data'!H$2:H$250,$B121)</f>
        <v>0</v>
      </c>
      <c r="K121">
        <f>COUNTIF('Raw Data'!I$2:I$250,$B121)</f>
        <v>0</v>
      </c>
      <c r="L121">
        <f>COUNTIF('Raw Data'!J$2:J$250,$B121)</f>
        <v>0</v>
      </c>
      <c r="M121">
        <f>COUNTIF('Raw Data'!K$2:K$250,$B121)</f>
        <v>0</v>
      </c>
      <c r="N121">
        <f>COUNTIF('Raw Data'!L$2:L$250,$B121)</f>
        <v>0</v>
      </c>
      <c r="O121">
        <f>COUNTIF('Raw Data'!M$2:M$250,$B121)</f>
        <v>0</v>
      </c>
      <c r="P121">
        <f>COUNTIF('Raw Data'!N$2:N$250,$B121)</f>
        <v>0</v>
      </c>
      <c r="Q121">
        <f>COUNTIF('Raw Data'!O$2:O$250,$B121)</f>
        <v>0</v>
      </c>
      <c r="R121">
        <f>COUNTIF('Raw Data'!P$2:P$170,$B121)</f>
        <v>0</v>
      </c>
      <c r="S121">
        <f>COUNTIF('Raw Data'!Q$2:Q$250,$B121)</f>
        <v>0</v>
      </c>
      <c r="T121">
        <f>COUNTIF('Raw Data'!R$2:R$250,$B121)</f>
        <v>0</v>
      </c>
      <c r="U121">
        <f>COUNTIF('Raw Data'!S$2:S$250,$B121)</f>
        <v>0</v>
      </c>
      <c r="V121">
        <f>COUNTIF('Raw Data'!T$2:T$250,$B121)</f>
        <v>0</v>
      </c>
      <c r="W121">
        <f>COUNTIF('Raw Data'!U$2:U$250,$B121)</f>
        <v>0</v>
      </c>
      <c r="X121">
        <f>COUNTIF('Raw Data'!V$2:V$250,$B121)</f>
        <v>0</v>
      </c>
      <c r="Y121">
        <f>COUNTIF('Raw Data'!W$2:W$250,$B121)</f>
        <v>0</v>
      </c>
      <c r="Z121">
        <f>COUNTIF('Raw Data'!X$2:X$250,$B121)</f>
        <v>0</v>
      </c>
      <c r="AA121">
        <f>COUNTIF('Raw Data'!Y$2:Y$250,$B121)</f>
        <v>0</v>
      </c>
      <c r="AB121">
        <f>COUNTIF('Raw Data'!Z$2:Z$250,$B121)</f>
        <v>0</v>
      </c>
      <c r="AC121">
        <f>COUNTIF('Raw Data'!AA$2:AA$250,$B121)</f>
        <v>0</v>
      </c>
      <c r="AD121">
        <f>COUNTIF('Raw Data'!AB$2:AB$250,$B121)</f>
        <v>1</v>
      </c>
      <c r="AE121">
        <f>COUNTIF('Raw Data'!AC$2:AC$250,$B121)</f>
        <v>0</v>
      </c>
      <c r="AF121">
        <f>COUNTIF('Raw Data'!AD$2:AD$250,$B121)</f>
        <v>0</v>
      </c>
    </row>
    <row r="122" spans="1:32" ht="12.75">
      <c r="A122" t="s">
        <v>38</v>
      </c>
      <c r="B122" s="3">
        <f t="shared" si="3"/>
        <v>121</v>
      </c>
      <c r="C122">
        <f>COUNTIF('Raw Data'!A$2:A$250,$B122)</f>
        <v>0</v>
      </c>
      <c r="D122">
        <f>COUNTIF('Raw Data'!B$2:B$250,$B122)</f>
        <v>0</v>
      </c>
      <c r="E122">
        <f>COUNTIF('Raw Data'!C$2:C$250,$B122)</f>
        <v>0</v>
      </c>
      <c r="F122">
        <f>COUNTIF('Raw Data'!D$2:D$250,$B122)</f>
        <v>0</v>
      </c>
      <c r="G122">
        <f>COUNTIF('Raw Data'!E$2:E$250,$B122)</f>
        <v>0</v>
      </c>
      <c r="H122">
        <f>COUNTIF('Raw Data'!F$2:F$250,$B122)</f>
        <v>0</v>
      </c>
      <c r="I122">
        <f>COUNTIF('Raw Data'!G$2:G$250,$B122)</f>
        <v>0</v>
      </c>
      <c r="J122">
        <f>COUNTIF('Raw Data'!H$2:H$250,$B122)</f>
        <v>0</v>
      </c>
      <c r="K122">
        <f>COUNTIF('Raw Data'!I$2:I$250,$B122)</f>
        <v>4</v>
      </c>
      <c r="L122">
        <f>COUNTIF('Raw Data'!J$2:J$250,$B122)</f>
        <v>0</v>
      </c>
      <c r="M122">
        <f>COUNTIF('Raw Data'!K$2:K$250,$B122)</f>
        <v>0</v>
      </c>
      <c r="N122">
        <f>COUNTIF('Raw Data'!L$2:L$250,$B122)</f>
        <v>0</v>
      </c>
      <c r="O122">
        <f>COUNTIF('Raw Data'!M$2:M$250,$B122)</f>
        <v>0</v>
      </c>
      <c r="P122">
        <f>COUNTIF('Raw Data'!N$2:N$250,$B122)</f>
        <v>0</v>
      </c>
      <c r="Q122">
        <f>COUNTIF('Raw Data'!O$2:O$250,$B122)</f>
        <v>0</v>
      </c>
      <c r="R122">
        <f>COUNTIF('Raw Data'!P$2:P$170,$B122)</f>
        <v>0</v>
      </c>
      <c r="S122">
        <f>COUNTIF('Raw Data'!Q$2:Q$250,$B122)</f>
        <v>0</v>
      </c>
      <c r="T122">
        <f>COUNTIF('Raw Data'!R$2:R$250,$B122)</f>
        <v>1</v>
      </c>
      <c r="U122">
        <f>COUNTIF('Raw Data'!S$2:S$250,$B122)</f>
        <v>0</v>
      </c>
      <c r="V122">
        <f>COUNTIF('Raw Data'!T$2:T$250,$B122)</f>
        <v>0</v>
      </c>
      <c r="W122">
        <f>COUNTIF('Raw Data'!U$2:U$250,$B122)</f>
        <v>0</v>
      </c>
      <c r="X122">
        <f>COUNTIF('Raw Data'!V$2:V$250,$B122)</f>
        <v>0</v>
      </c>
      <c r="Y122">
        <f>COUNTIF('Raw Data'!W$2:W$250,$B122)</f>
        <v>0</v>
      </c>
      <c r="Z122">
        <f>COUNTIF('Raw Data'!X$2:X$250,$B122)</f>
        <v>0</v>
      </c>
      <c r="AA122">
        <f>COUNTIF('Raw Data'!Y$2:Y$250,$B122)</f>
        <v>0</v>
      </c>
      <c r="AB122">
        <f>COUNTIF('Raw Data'!Z$2:Z$250,$B122)</f>
        <v>0</v>
      </c>
      <c r="AC122">
        <f>COUNTIF('Raw Data'!AA$2:AA$250,$B122)</f>
        <v>0</v>
      </c>
      <c r="AD122">
        <f>COUNTIF('Raw Data'!AB$2:AB$250,$B122)</f>
        <v>0</v>
      </c>
      <c r="AE122">
        <f>COUNTIF('Raw Data'!AC$2:AC$250,$B122)</f>
        <v>1</v>
      </c>
      <c r="AF122">
        <f>COUNTIF('Raw Data'!AD$2:AD$250,$B122)</f>
        <v>0</v>
      </c>
    </row>
    <row r="123" spans="1:32" ht="12.75">
      <c r="A123" t="s">
        <v>38</v>
      </c>
      <c r="B123" s="3">
        <f t="shared" si="3"/>
        <v>122</v>
      </c>
      <c r="C123">
        <f>COUNTIF('Raw Data'!A$2:A$250,$B123)</f>
        <v>0</v>
      </c>
      <c r="D123">
        <f>COUNTIF('Raw Data'!B$2:B$250,$B123)</f>
        <v>0</v>
      </c>
      <c r="E123">
        <f>COUNTIF('Raw Data'!C$2:C$250,$B123)</f>
        <v>0</v>
      </c>
      <c r="F123">
        <f>COUNTIF('Raw Data'!D$2:D$250,$B123)</f>
        <v>0</v>
      </c>
      <c r="G123">
        <f>COUNTIF('Raw Data'!E$2:E$250,$B123)</f>
        <v>0</v>
      </c>
      <c r="H123">
        <f>COUNTIF('Raw Data'!F$2:F$250,$B123)</f>
        <v>0</v>
      </c>
      <c r="I123">
        <f>COUNTIF('Raw Data'!G$2:G$250,$B123)</f>
        <v>0</v>
      </c>
      <c r="J123">
        <f>COUNTIF('Raw Data'!H$2:H$250,$B123)</f>
        <v>5</v>
      </c>
      <c r="K123">
        <f>COUNTIF('Raw Data'!I$2:I$250,$B123)</f>
        <v>0</v>
      </c>
      <c r="L123">
        <f>COUNTIF('Raw Data'!J$2:J$250,$B123)</f>
        <v>1</v>
      </c>
      <c r="M123">
        <f>COUNTIF('Raw Data'!K$2:K$250,$B123)</f>
        <v>0</v>
      </c>
      <c r="N123">
        <f>COUNTIF('Raw Data'!L$2:L$250,$B123)</f>
        <v>0</v>
      </c>
      <c r="O123">
        <f>COUNTIF('Raw Data'!M$2:M$250,$B123)</f>
        <v>0</v>
      </c>
      <c r="P123">
        <f>COUNTIF('Raw Data'!N$2:N$250,$B123)</f>
        <v>0</v>
      </c>
      <c r="Q123">
        <f>COUNTIF('Raw Data'!O$2:O$250,$B123)</f>
        <v>0</v>
      </c>
      <c r="R123">
        <f>COUNTIF('Raw Data'!P$2:P$170,$B123)</f>
        <v>0</v>
      </c>
      <c r="S123">
        <f>COUNTIF('Raw Data'!Q$2:Q$250,$B123)</f>
        <v>0</v>
      </c>
      <c r="T123">
        <f>COUNTIF('Raw Data'!R$2:R$250,$B123)</f>
        <v>0</v>
      </c>
      <c r="U123">
        <f>COUNTIF('Raw Data'!S$2:S$250,$B123)</f>
        <v>0</v>
      </c>
      <c r="V123">
        <f>COUNTIF('Raw Data'!T$2:T$250,$B123)</f>
        <v>0</v>
      </c>
      <c r="W123">
        <f>COUNTIF('Raw Data'!U$2:U$250,$B123)</f>
        <v>0</v>
      </c>
      <c r="X123">
        <f>COUNTIF('Raw Data'!V$2:V$250,$B123)</f>
        <v>0</v>
      </c>
      <c r="Y123">
        <f>COUNTIF('Raw Data'!W$2:W$250,$B123)</f>
        <v>0</v>
      </c>
      <c r="Z123">
        <f>COUNTIF('Raw Data'!X$2:X$250,$B123)</f>
        <v>0</v>
      </c>
      <c r="AA123">
        <f>COUNTIF('Raw Data'!Y$2:Y$250,$B123)</f>
        <v>0</v>
      </c>
      <c r="AB123">
        <f>COUNTIF('Raw Data'!Z$2:Z$250,$B123)</f>
        <v>0</v>
      </c>
      <c r="AC123">
        <f>COUNTIF('Raw Data'!AA$2:AA$250,$B123)</f>
        <v>1</v>
      </c>
      <c r="AD123">
        <f>COUNTIF('Raw Data'!AB$2:AB$250,$B123)</f>
        <v>0</v>
      </c>
      <c r="AE123">
        <f>COUNTIF('Raw Data'!AC$2:AC$250,$B123)</f>
        <v>1</v>
      </c>
      <c r="AF123">
        <f>COUNTIF('Raw Data'!AD$2:AD$250,$B123)</f>
        <v>0</v>
      </c>
    </row>
    <row r="124" spans="1:32" ht="12.75">
      <c r="A124" t="s">
        <v>38</v>
      </c>
      <c r="B124" s="3">
        <f t="shared" si="3"/>
        <v>123</v>
      </c>
      <c r="C124">
        <f>COUNTIF('Raw Data'!A$2:A$250,$B124)</f>
        <v>0</v>
      </c>
      <c r="D124">
        <f>COUNTIF('Raw Data'!B$2:B$250,$B124)</f>
        <v>0</v>
      </c>
      <c r="E124">
        <f>COUNTIF('Raw Data'!C$2:C$250,$B124)</f>
        <v>0</v>
      </c>
      <c r="F124">
        <f>COUNTIF('Raw Data'!D$2:D$250,$B124)</f>
        <v>0</v>
      </c>
      <c r="G124">
        <f>COUNTIF('Raw Data'!E$2:E$250,$B124)</f>
        <v>0</v>
      </c>
      <c r="H124">
        <f>COUNTIF('Raw Data'!F$2:F$250,$B124)</f>
        <v>0</v>
      </c>
      <c r="I124">
        <f>COUNTIF('Raw Data'!G$2:G$250,$B124)</f>
        <v>0</v>
      </c>
      <c r="J124">
        <f>COUNTIF('Raw Data'!H$2:H$250,$B124)</f>
        <v>0</v>
      </c>
      <c r="K124">
        <f>COUNTIF('Raw Data'!I$2:I$250,$B124)</f>
        <v>1</v>
      </c>
      <c r="L124">
        <f>COUNTIF('Raw Data'!J$2:J$250,$B124)</f>
        <v>0</v>
      </c>
      <c r="M124">
        <f>COUNTIF('Raw Data'!K$2:K$250,$B124)</f>
        <v>1</v>
      </c>
      <c r="N124">
        <f>COUNTIF('Raw Data'!L$2:L$250,$B124)</f>
        <v>0</v>
      </c>
      <c r="O124">
        <f>COUNTIF('Raw Data'!M$2:M$250,$B124)</f>
        <v>2</v>
      </c>
      <c r="P124">
        <f>COUNTIF('Raw Data'!N$2:N$250,$B124)</f>
        <v>0</v>
      </c>
      <c r="Q124">
        <f>COUNTIF('Raw Data'!O$2:O$250,$B124)</f>
        <v>0</v>
      </c>
      <c r="R124">
        <f>COUNTIF('Raw Data'!P$2:P$170,$B124)</f>
        <v>0</v>
      </c>
      <c r="S124">
        <f>COUNTIF('Raw Data'!Q$2:Q$250,$B124)</f>
        <v>1</v>
      </c>
      <c r="T124">
        <f>COUNTIF('Raw Data'!R$2:R$250,$B124)</f>
        <v>1</v>
      </c>
      <c r="U124">
        <f>COUNTIF('Raw Data'!S$2:S$250,$B124)</f>
        <v>0</v>
      </c>
      <c r="V124">
        <f>COUNTIF('Raw Data'!T$2:T$250,$B124)</f>
        <v>0</v>
      </c>
      <c r="W124">
        <f>COUNTIF('Raw Data'!U$2:U$250,$B124)</f>
        <v>0</v>
      </c>
      <c r="X124">
        <f>COUNTIF('Raw Data'!V$2:V$250,$B124)</f>
        <v>0</v>
      </c>
      <c r="Y124">
        <f>COUNTIF('Raw Data'!W$2:W$250,$B124)</f>
        <v>0</v>
      </c>
      <c r="Z124">
        <f>COUNTIF('Raw Data'!X$2:X$250,$B124)</f>
        <v>0</v>
      </c>
      <c r="AA124">
        <f>COUNTIF('Raw Data'!Y$2:Y$250,$B124)</f>
        <v>0</v>
      </c>
      <c r="AB124">
        <f>COUNTIF('Raw Data'!Z$2:Z$250,$B124)</f>
        <v>0</v>
      </c>
      <c r="AC124">
        <f>COUNTIF('Raw Data'!AA$2:AA$250,$B124)</f>
        <v>0</v>
      </c>
      <c r="AD124">
        <f>COUNTIF('Raw Data'!AB$2:AB$250,$B124)</f>
        <v>0</v>
      </c>
      <c r="AE124">
        <f>COUNTIF('Raw Data'!AC$2:AC$250,$B124)</f>
        <v>1</v>
      </c>
      <c r="AF124">
        <f>COUNTIF('Raw Data'!AD$2:AD$250,$B124)</f>
        <v>0</v>
      </c>
    </row>
    <row r="125" spans="1:32" ht="12.75">
      <c r="A125" t="s">
        <v>38</v>
      </c>
      <c r="B125" s="3">
        <f t="shared" si="3"/>
        <v>124</v>
      </c>
      <c r="C125">
        <f>COUNTIF('Raw Data'!A$2:A$250,$B125)</f>
        <v>0</v>
      </c>
      <c r="D125">
        <f>COUNTIF('Raw Data'!B$2:B$250,$B125)</f>
        <v>1</v>
      </c>
      <c r="E125">
        <f>COUNTIF('Raw Data'!C$2:C$250,$B125)</f>
        <v>0</v>
      </c>
      <c r="F125">
        <f>COUNTIF('Raw Data'!D$2:D$250,$B125)</f>
        <v>0</v>
      </c>
      <c r="G125">
        <f>COUNTIF('Raw Data'!E$2:E$250,$B125)</f>
        <v>0</v>
      </c>
      <c r="H125">
        <f>COUNTIF('Raw Data'!F$2:F$250,$B125)</f>
        <v>0</v>
      </c>
      <c r="I125">
        <f>COUNTIF('Raw Data'!G$2:G$250,$B125)</f>
        <v>0</v>
      </c>
      <c r="J125">
        <f>COUNTIF('Raw Data'!H$2:H$250,$B125)</f>
        <v>0</v>
      </c>
      <c r="K125">
        <f>COUNTIF('Raw Data'!I$2:I$250,$B125)</f>
        <v>0</v>
      </c>
      <c r="L125">
        <f>COUNTIF('Raw Data'!J$2:J$250,$B125)</f>
        <v>0</v>
      </c>
      <c r="M125">
        <f>COUNTIF('Raw Data'!K$2:K$250,$B125)</f>
        <v>0</v>
      </c>
      <c r="N125">
        <f>COUNTIF('Raw Data'!L$2:L$250,$B125)</f>
        <v>0</v>
      </c>
      <c r="O125">
        <f>COUNTIF('Raw Data'!M$2:M$250,$B125)</f>
        <v>0</v>
      </c>
      <c r="P125">
        <f>COUNTIF('Raw Data'!N$2:N$250,$B125)</f>
        <v>0</v>
      </c>
      <c r="Q125">
        <f>COUNTIF('Raw Data'!O$2:O$250,$B125)</f>
        <v>0</v>
      </c>
      <c r="R125">
        <f>COUNTIF('Raw Data'!P$2:P$170,$B125)</f>
        <v>1</v>
      </c>
      <c r="S125">
        <f>COUNTIF('Raw Data'!Q$2:Q$250,$B125)</f>
        <v>1</v>
      </c>
      <c r="T125">
        <f>COUNTIF('Raw Data'!R$2:R$250,$B125)</f>
        <v>0</v>
      </c>
      <c r="U125">
        <f>COUNTIF('Raw Data'!S$2:S$250,$B125)</f>
        <v>0</v>
      </c>
      <c r="V125">
        <f>COUNTIF('Raw Data'!T$2:T$250,$B125)</f>
        <v>0</v>
      </c>
      <c r="W125">
        <f>COUNTIF('Raw Data'!U$2:U$250,$B125)</f>
        <v>0</v>
      </c>
      <c r="X125">
        <f>COUNTIF('Raw Data'!V$2:V$250,$B125)</f>
        <v>0</v>
      </c>
      <c r="Y125">
        <f>COUNTIF('Raw Data'!W$2:W$250,$B125)</f>
        <v>0</v>
      </c>
      <c r="Z125">
        <f>COUNTIF('Raw Data'!X$2:X$250,$B125)</f>
        <v>0</v>
      </c>
      <c r="AA125">
        <f>COUNTIF('Raw Data'!Y$2:Y$250,$B125)</f>
        <v>0</v>
      </c>
      <c r="AB125">
        <f>COUNTIF('Raw Data'!Z$2:Z$250,$B125)</f>
        <v>0</v>
      </c>
      <c r="AC125">
        <f>COUNTIF('Raw Data'!AA$2:AA$250,$B125)</f>
        <v>4</v>
      </c>
      <c r="AD125">
        <f>COUNTIF('Raw Data'!AB$2:AB$250,$B125)</f>
        <v>0</v>
      </c>
      <c r="AE125">
        <f>COUNTIF('Raw Data'!AC$2:AC$250,$B125)</f>
        <v>1</v>
      </c>
      <c r="AF125">
        <f>COUNTIF('Raw Data'!AD$2:AD$250,$B125)</f>
        <v>0</v>
      </c>
    </row>
    <row r="126" spans="1:32" ht="12.75">
      <c r="A126" t="s">
        <v>38</v>
      </c>
      <c r="B126" s="3">
        <f t="shared" si="3"/>
        <v>125</v>
      </c>
      <c r="C126">
        <f>COUNTIF('Raw Data'!A$2:A$250,$B126)</f>
        <v>0</v>
      </c>
      <c r="D126">
        <f>COUNTIF('Raw Data'!B$2:B$250,$B126)</f>
        <v>0</v>
      </c>
      <c r="E126">
        <f>COUNTIF('Raw Data'!C$2:C$250,$B126)</f>
        <v>0</v>
      </c>
      <c r="F126">
        <f>COUNTIF('Raw Data'!D$2:D$250,$B126)</f>
        <v>0</v>
      </c>
      <c r="G126">
        <f>COUNTIF('Raw Data'!E$2:E$250,$B126)</f>
        <v>0</v>
      </c>
      <c r="H126">
        <f>COUNTIF('Raw Data'!F$2:F$250,$B126)</f>
        <v>0</v>
      </c>
      <c r="I126">
        <f>COUNTIF('Raw Data'!G$2:G$250,$B126)</f>
        <v>0</v>
      </c>
      <c r="J126">
        <f>COUNTIF('Raw Data'!H$2:H$250,$B126)</f>
        <v>0</v>
      </c>
      <c r="K126">
        <f>COUNTIF('Raw Data'!I$2:I$250,$B126)</f>
        <v>4</v>
      </c>
      <c r="L126">
        <f>COUNTIF('Raw Data'!J$2:J$250,$B126)</f>
        <v>0</v>
      </c>
      <c r="M126">
        <f>COUNTIF('Raw Data'!K$2:K$250,$B126)</f>
        <v>0</v>
      </c>
      <c r="N126">
        <f>COUNTIF('Raw Data'!L$2:L$250,$B126)</f>
        <v>0</v>
      </c>
      <c r="O126">
        <f>COUNTIF('Raw Data'!M$2:M$250,$B126)</f>
        <v>0</v>
      </c>
      <c r="P126">
        <f>COUNTIF('Raw Data'!N$2:N$250,$B126)</f>
        <v>0</v>
      </c>
      <c r="Q126">
        <f>COUNTIF('Raw Data'!O$2:O$250,$B126)</f>
        <v>0</v>
      </c>
      <c r="R126">
        <f>COUNTIF('Raw Data'!P$2:P$170,$B126)</f>
        <v>0</v>
      </c>
      <c r="S126">
        <f>COUNTIF('Raw Data'!Q$2:Q$250,$B126)</f>
        <v>0</v>
      </c>
      <c r="T126">
        <f>COUNTIF('Raw Data'!R$2:R$250,$B126)</f>
        <v>0</v>
      </c>
      <c r="U126">
        <f>COUNTIF('Raw Data'!S$2:S$250,$B126)</f>
        <v>0</v>
      </c>
      <c r="V126">
        <f>COUNTIF('Raw Data'!T$2:T$250,$B126)</f>
        <v>0</v>
      </c>
      <c r="W126">
        <f>COUNTIF('Raw Data'!U$2:U$250,$B126)</f>
        <v>0</v>
      </c>
      <c r="X126">
        <f>COUNTIF('Raw Data'!V$2:V$250,$B126)</f>
        <v>0</v>
      </c>
      <c r="Y126">
        <f>COUNTIF('Raw Data'!W$2:W$250,$B126)</f>
        <v>0</v>
      </c>
      <c r="Z126">
        <f>COUNTIF('Raw Data'!X$2:X$250,$B126)</f>
        <v>0</v>
      </c>
      <c r="AA126">
        <f>COUNTIF('Raw Data'!Y$2:Y$250,$B126)</f>
        <v>0</v>
      </c>
      <c r="AB126">
        <f>COUNTIF('Raw Data'!Z$2:Z$250,$B126)</f>
        <v>0</v>
      </c>
      <c r="AC126">
        <f>COUNTIF('Raw Data'!AA$2:AA$250,$B126)</f>
        <v>0</v>
      </c>
      <c r="AD126">
        <f>COUNTIF('Raw Data'!AB$2:AB$250,$B126)</f>
        <v>0</v>
      </c>
      <c r="AE126">
        <f>COUNTIF('Raw Data'!AC$2:AC$250,$B126)</f>
        <v>1</v>
      </c>
      <c r="AF126">
        <f>COUNTIF('Raw Data'!AD$2:AD$250,$B126)</f>
        <v>0</v>
      </c>
    </row>
    <row r="127" spans="1:32" ht="12.75">
      <c r="A127" t="s">
        <v>38</v>
      </c>
      <c r="B127" s="3">
        <f t="shared" si="3"/>
        <v>126</v>
      </c>
      <c r="C127">
        <f>COUNTIF('Raw Data'!A$2:A$250,$B127)</f>
        <v>0</v>
      </c>
      <c r="D127">
        <f>COUNTIF('Raw Data'!B$2:B$250,$B127)</f>
        <v>0</v>
      </c>
      <c r="E127">
        <f>COUNTIF('Raw Data'!C$2:C$250,$B127)</f>
        <v>0</v>
      </c>
      <c r="F127">
        <f>COUNTIF('Raw Data'!D$2:D$250,$B127)</f>
        <v>0</v>
      </c>
      <c r="G127">
        <f>COUNTIF('Raw Data'!E$2:E$250,$B127)</f>
        <v>1</v>
      </c>
      <c r="H127">
        <f>COUNTIF('Raw Data'!F$2:F$250,$B127)</f>
        <v>0</v>
      </c>
      <c r="I127">
        <f>COUNTIF('Raw Data'!G$2:G$250,$B127)</f>
        <v>0</v>
      </c>
      <c r="J127">
        <f>COUNTIF('Raw Data'!H$2:H$250,$B127)</f>
        <v>4</v>
      </c>
      <c r="K127">
        <f>COUNTIF('Raw Data'!I$2:I$250,$B127)</f>
        <v>0</v>
      </c>
      <c r="L127">
        <f>COUNTIF('Raw Data'!J$2:J$250,$B127)</f>
        <v>1</v>
      </c>
      <c r="M127">
        <f>COUNTIF('Raw Data'!K$2:K$250,$B127)</f>
        <v>0</v>
      </c>
      <c r="N127">
        <f>COUNTIF('Raw Data'!L$2:L$250,$B127)</f>
        <v>0</v>
      </c>
      <c r="O127">
        <f>COUNTIF('Raw Data'!M$2:M$250,$B127)</f>
        <v>0</v>
      </c>
      <c r="P127">
        <f>COUNTIF('Raw Data'!N$2:N$250,$B127)</f>
        <v>0</v>
      </c>
      <c r="Q127">
        <f>COUNTIF('Raw Data'!O$2:O$250,$B127)</f>
        <v>0</v>
      </c>
      <c r="R127">
        <f>COUNTIF('Raw Data'!P$2:P$170,$B127)</f>
        <v>0</v>
      </c>
      <c r="S127">
        <f>COUNTIF('Raw Data'!Q$2:Q$250,$B127)</f>
        <v>0</v>
      </c>
      <c r="T127">
        <f>COUNTIF('Raw Data'!R$2:R$250,$B127)</f>
        <v>0</v>
      </c>
      <c r="U127">
        <f>COUNTIF('Raw Data'!S$2:S$250,$B127)</f>
        <v>0</v>
      </c>
      <c r="V127">
        <f>COUNTIF('Raw Data'!T$2:T$250,$B127)</f>
        <v>0</v>
      </c>
      <c r="W127">
        <f>COUNTIF('Raw Data'!U$2:U$250,$B127)</f>
        <v>0</v>
      </c>
      <c r="X127">
        <f>COUNTIF('Raw Data'!V$2:V$250,$B127)</f>
        <v>0</v>
      </c>
      <c r="Y127">
        <f>COUNTIF('Raw Data'!W$2:W$250,$B127)</f>
        <v>0</v>
      </c>
      <c r="Z127">
        <f>COUNTIF('Raw Data'!X$2:X$250,$B127)</f>
        <v>0</v>
      </c>
      <c r="AA127">
        <f>COUNTIF('Raw Data'!Y$2:Y$250,$B127)</f>
        <v>0</v>
      </c>
      <c r="AB127">
        <f>COUNTIF('Raw Data'!Z$2:Z$250,$B127)</f>
        <v>0</v>
      </c>
      <c r="AC127">
        <f>COUNTIF('Raw Data'!AA$2:AA$250,$B127)</f>
        <v>1</v>
      </c>
      <c r="AD127">
        <f>COUNTIF('Raw Data'!AB$2:AB$250,$B127)</f>
        <v>0</v>
      </c>
      <c r="AE127">
        <f>COUNTIF('Raw Data'!AC$2:AC$250,$B127)</f>
        <v>0</v>
      </c>
      <c r="AF127">
        <f>COUNTIF('Raw Data'!AD$2:AD$250,$B127)</f>
        <v>0</v>
      </c>
    </row>
    <row r="128" spans="1:32" ht="12.75">
      <c r="A128" t="s">
        <v>38</v>
      </c>
      <c r="B128" s="3">
        <f t="shared" si="3"/>
        <v>127</v>
      </c>
      <c r="C128">
        <f>COUNTIF('Raw Data'!A$2:A$250,$B128)</f>
        <v>1</v>
      </c>
      <c r="D128">
        <f>COUNTIF('Raw Data'!B$2:B$250,$B128)</f>
        <v>0</v>
      </c>
      <c r="E128">
        <f>COUNTIF('Raw Data'!C$2:C$250,$B128)</f>
        <v>0</v>
      </c>
      <c r="F128">
        <f>COUNTIF('Raw Data'!D$2:D$250,$B128)</f>
        <v>0</v>
      </c>
      <c r="G128">
        <f>COUNTIF('Raw Data'!E$2:E$250,$B128)</f>
        <v>0</v>
      </c>
      <c r="H128">
        <f>COUNTIF('Raw Data'!F$2:F$250,$B128)</f>
        <v>0</v>
      </c>
      <c r="I128">
        <f>COUNTIF('Raw Data'!G$2:G$250,$B128)</f>
        <v>0</v>
      </c>
      <c r="J128">
        <f>COUNTIF('Raw Data'!H$2:H$250,$B128)</f>
        <v>0</v>
      </c>
      <c r="K128">
        <f>COUNTIF('Raw Data'!I$2:I$250,$B128)</f>
        <v>0</v>
      </c>
      <c r="L128">
        <f>COUNTIF('Raw Data'!J$2:J$250,$B128)</f>
        <v>0</v>
      </c>
      <c r="M128">
        <f>COUNTIF('Raw Data'!K$2:K$250,$B128)</f>
        <v>0</v>
      </c>
      <c r="N128">
        <f>COUNTIF('Raw Data'!L$2:L$250,$B128)</f>
        <v>0</v>
      </c>
      <c r="O128">
        <f>COUNTIF('Raw Data'!M$2:M$250,$B128)</f>
        <v>0</v>
      </c>
      <c r="P128">
        <f>COUNTIF('Raw Data'!N$2:N$250,$B128)</f>
        <v>1</v>
      </c>
      <c r="Q128">
        <f>COUNTIF('Raw Data'!O$2:O$250,$B128)</f>
        <v>0</v>
      </c>
      <c r="R128">
        <f>COUNTIF('Raw Data'!P$2:P$170,$B128)</f>
        <v>1</v>
      </c>
      <c r="S128">
        <f>COUNTIF('Raw Data'!Q$2:Q$250,$B128)</f>
        <v>0</v>
      </c>
      <c r="T128">
        <f>COUNTIF('Raw Data'!R$2:R$250,$B128)</f>
        <v>1</v>
      </c>
      <c r="U128">
        <f>COUNTIF('Raw Data'!S$2:S$250,$B128)</f>
        <v>0</v>
      </c>
      <c r="V128">
        <f>COUNTIF('Raw Data'!T$2:T$250,$B128)</f>
        <v>0</v>
      </c>
      <c r="W128">
        <f>COUNTIF('Raw Data'!U$2:U$250,$B128)</f>
        <v>0</v>
      </c>
      <c r="X128">
        <f>COUNTIF('Raw Data'!V$2:V$250,$B128)</f>
        <v>0</v>
      </c>
      <c r="Y128">
        <f>COUNTIF('Raw Data'!W$2:W$250,$B128)</f>
        <v>0</v>
      </c>
      <c r="Z128">
        <f>COUNTIF('Raw Data'!X$2:X$250,$B128)</f>
        <v>0</v>
      </c>
      <c r="AA128">
        <f>COUNTIF('Raw Data'!Y$2:Y$250,$B128)</f>
        <v>0</v>
      </c>
      <c r="AB128">
        <f>COUNTIF('Raw Data'!Z$2:Z$250,$B128)</f>
        <v>2</v>
      </c>
      <c r="AC128">
        <f>COUNTIF('Raw Data'!AA$2:AA$250,$B128)</f>
        <v>0</v>
      </c>
      <c r="AD128">
        <f>COUNTIF('Raw Data'!AB$2:AB$250,$B128)</f>
        <v>0</v>
      </c>
      <c r="AE128">
        <f>COUNTIF('Raw Data'!AC$2:AC$250,$B128)</f>
        <v>2</v>
      </c>
      <c r="AF128">
        <f>COUNTIF('Raw Data'!AD$2:AD$250,$B128)</f>
        <v>0</v>
      </c>
    </row>
    <row r="129" spans="1:32" ht="12.75">
      <c r="A129" t="s">
        <v>38</v>
      </c>
      <c r="B129" s="3">
        <f t="shared" si="3"/>
        <v>128</v>
      </c>
      <c r="C129">
        <f>COUNTIF('Raw Data'!A$2:A$250,$B129)</f>
        <v>0</v>
      </c>
      <c r="D129">
        <f>COUNTIF('Raw Data'!B$2:B$250,$B129)</f>
        <v>0</v>
      </c>
      <c r="E129">
        <f>COUNTIF('Raw Data'!C$2:C$250,$B129)</f>
        <v>0</v>
      </c>
      <c r="F129">
        <f>COUNTIF('Raw Data'!D$2:D$250,$B129)</f>
        <v>0</v>
      </c>
      <c r="G129">
        <f>COUNTIF('Raw Data'!E$2:E$250,$B129)</f>
        <v>0</v>
      </c>
      <c r="H129">
        <f>COUNTIF('Raw Data'!F$2:F$250,$B129)</f>
        <v>0</v>
      </c>
      <c r="I129">
        <f>COUNTIF('Raw Data'!G$2:G$250,$B129)</f>
        <v>0</v>
      </c>
      <c r="J129">
        <f>COUNTIF('Raw Data'!H$2:H$250,$B129)</f>
        <v>0</v>
      </c>
      <c r="K129">
        <f>COUNTIF('Raw Data'!I$2:I$250,$B129)</f>
        <v>0</v>
      </c>
      <c r="L129">
        <f>COUNTIF('Raw Data'!J$2:J$250,$B129)</f>
        <v>1</v>
      </c>
      <c r="M129">
        <f>COUNTIF('Raw Data'!K$2:K$250,$B129)</f>
        <v>0</v>
      </c>
      <c r="N129">
        <f>COUNTIF('Raw Data'!L$2:L$250,$B129)</f>
        <v>0</v>
      </c>
      <c r="O129">
        <f>COUNTIF('Raw Data'!M$2:M$250,$B129)</f>
        <v>0</v>
      </c>
      <c r="P129">
        <f>COUNTIF('Raw Data'!N$2:N$250,$B129)</f>
        <v>0</v>
      </c>
      <c r="Q129">
        <f>COUNTIF('Raw Data'!O$2:O$250,$B129)</f>
        <v>0</v>
      </c>
      <c r="R129">
        <f>COUNTIF('Raw Data'!P$2:P$170,$B129)</f>
        <v>1</v>
      </c>
      <c r="S129">
        <f>COUNTIF('Raw Data'!Q$2:Q$250,$B129)</f>
        <v>0</v>
      </c>
      <c r="T129">
        <f>COUNTIF('Raw Data'!R$2:R$250,$B129)</f>
        <v>1</v>
      </c>
      <c r="U129">
        <f>COUNTIF('Raw Data'!S$2:S$250,$B129)</f>
        <v>0</v>
      </c>
      <c r="V129">
        <f>COUNTIF('Raw Data'!T$2:T$250,$B129)</f>
        <v>0</v>
      </c>
      <c r="W129">
        <f>COUNTIF('Raw Data'!U$2:U$250,$B129)</f>
        <v>0</v>
      </c>
      <c r="X129">
        <f>COUNTIF('Raw Data'!V$2:V$250,$B129)</f>
        <v>0</v>
      </c>
      <c r="Y129">
        <f>COUNTIF('Raw Data'!W$2:W$250,$B129)</f>
        <v>0</v>
      </c>
      <c r="Z129">
        <f>COUNTIF('Raw Data'!X$2:X$250,$B129)</f>
        <v>0</v>
      </c>
      <c r="AA129">
        <f>COUNTIF('Raw Data'!Y$2:Y$250,$B129)</f>
        <v>1</v>
      </c>
      <c r="AB129">
        <f>COUNTIF('Raw Data'!Z$2:Z$250,$B129)</f>
        <v>2</v>
      </c>
      <c r="AC129">
        <f>COUNTIF('Raw Data'!AA$2:AA$250,$B129)</f>
        <v>0</v>
      </c>
      <c r="AD129">
        <f>COUNTIF('Raw Data'!AB$2:AB$250,$B129)</f>
        <v>0</v>
      </c>
      <c r="AE129">
        <f>COUNTIF('Raw Data'!AC$2:AC$250,$B129)</f>
        <v>2</v>
      </c>
      <c r="AF129">
        <f>COUNTIF('Raw Data'!AD$2:AD$250,$B129)</f>
        <v>0</v>
      </c>
    </row>
    <row r="130" spans="1:32" ht="12.75">
      <c r="A130" t="s">
        <v>38</v>
      </c>
      <c r="B130" s="3">
        <f t="shared" si="3"/>
        <v>129</v>
      </c>
      <c r="C130">
        <f>COUNTIF('Raw Data'!A$2:A$250,$B130)</f>
        <v>0</v>
      </c>
      <c r="D130">
        <f>COUNTIF('Raw Data'!B$2:B$250,$B130)</f>
        <v>0</v>
      </c>
      <c r="E130">
        <f>COUNTIF('Raw Data'!C$2:C$250,$B130)</f>
        <v>0</v>
      </c>
      <c r="F130">
        <f>COUNTIF('Raw Data'!D$2:D$250,$B130)</f>
        <v>0</v>
      </c>
      <c r="G130">
        <f>COUNTIF('Raw Data'!E$2:E$250,$B130)</f>
        <v>0</v>
      </c>
      <c r="H130">
        <f>COUNTIF('Raw Data'!F$2:F$250,$B130)</f>
        <v>2</v>
      </c>
      <c r="I130">
        <f>COUNTIF('Raw Data'!G$2:G$250,$B130)</f>
        <v>0</v>
      </c>
      <c r="J130">
        <f>COUNTIF('Raw Data'!H$2:H$250,$B130)</f>
        <v>0</v>
      </c>
      <c r="K130">
        <f>COUNTIF('Raw Data'!I$2:I$250,$B130)</f>
        <v>0</v>
      </c>
      <c r="L130">
        <f>COUNTIF('Raw Data'!J$2:J$250,$B130)</f>
        <v>0</v>
      </c>
      <c r="M130">
        <f>COUNTIF('Raw Data'!K$2:K$250,$B130)</f>
        <v>2</v>
      </c>
      <c r="N130">
        <f>COUNTIF('Raw Data'!L$2:L$250,$B130)</f>
        <v>0</v>
      </c>
      <c r="O130">
        <f>COUNTIF('Raw Data'!M$2:M$250,$B130)</f>
        <v>0</v>
      </c>
      <c r="P130">
        <f>COUNTIF('Raw Data'!N$2:N$250,$B130)</f>
        <v>0</v>
      </c>
      <c r="Q130">
        <f>COUNTIF('Raw Data'!O$2:O$250,$B130)</f>
        <v>0</v>
      </c>
      <c r="R130">
        <f>COUNTIF('Raw Data'!P$2:P$170,$B130)</f>
        <v>0</v>
      </c>
      <c r="S130">
        <f>COUNTIF('Raw Data'!Q$2:Q$250,$B130)</f>
        <v>0</v>
      </c>
      <c r="T130">
        <f>COUNTIF('Raw Data'!R$2:R$250,$B130)</f>
        <v>0</v>
      </c>
      <c r="U130">
        <f>COUNTIF('Raw Data'!S$2:S$250,$B130)</f>
        <v>1</v>
      </c>
      <c r="V130">
        <f>COUNTIF('Raw Data'!T$2:T$250,$B130)</f>
        <v>0</v>
      </c>
      <c r="W130">
        <f>COUNTIF('Raw Data'!U$2:U$250,$B130)</f>
        <v>0</v>
      </c>
      <c r="X130">
        <f>COUNTIF('Raw Data'!V$2:V$250,$B130)</f>
        <v>0</v>
      </c>
      <c r="Y130">
        <f>COUNTIF('Raw Data'!W$2:W$250,$B130)</f>
        <v>0</v>
      </c>
      <c r="Z130">
        <f>COUNTIF('Raw Data'!X$2:X$250,$B130)</f>
        <v>0</v>
      </c>
      <c r="AA130">
        <f>COUNTIF('Raw Data'!Y$2:Y$250,$B130)</f>
        <v>0</v>
      </c>
      <c r="AB130">
        <f>COUNTIF('Raw Data'!Z$2:Z$250,$B130)</f>
        <v>2</v>
      </c>
      <c r="AC130">
        <f>COUNTIF('Raw Data'!AA$2:AA$250,$B130)</f>
        <v>0</v>
      </c>
      <c r="AD130">
        <f>COUNTIF('Raw Data'!AB$2:AB$250,$B130)</f>
        <v>0</v>
      </c>
      <c r="AE130">
        <f>COUNTIF('Raw Data'!AC$2:AC$250,$B130)</f>
        <v>1</v>
      </c>
      <c r="AF130">
        <f>COUNTIF('Raw Data'!AD$2:AD$250,$B130)</f>
        <v>0</v>
      </c>
    </row>
    <row r="131" spans="1:32" ht="12.75">
      <c r="A131" t="s">
        <v>38</v>
      </c>
      <c r="B131" s="3">
        <f aca="true" t="shared" si="4" ref="B131:B162">B130+1</f>
        <v>130</v>
      </c>
      <c r="C131">
        <f>COUNTIF('Raw Data'!A$2:A$250,$B131)</f>
        <v>0</v>
      </c>
      <c r="D131">
        <f>COUNTIF('Raw Data'!B$2:B$250,$B131)</f>
        <v>0</v>
      </c>
      <c r="E131">
        <f>COUNTIF('Raw Data'!C$2:C$250,$B131)</f>
        <v>0</v>
      </c>
      <c r="F131">
        <f>COUNTIF('Raw Data'!D$2:D$250,$B131)</f>
        <v>0</v>
      </c>
      <c r="G131">
        <f>COUNTIF('Raw Data'!E$2:E$250,$B131)</f>
        <v>5</v>
      </c>
      <c r="H131">
        <f>COUNTIF('Raw Data'!F$2:F$250,$B131)</f>
        <v>0</v>
      </c>
      <c r="I131">
        <f>COUNTIF('Raw Data'!G$2:G$250,$B131)</f>
        <v>0</v>
      </c>
      <c r="J131">
        <f>COUNTIF('Raw Data'!H$2:H$250,$B131)</f>
        <v>0</v>
      </c>
      <c r="K131">
        <f>COUNTIF('Raw Data'!I$2:I$250,$B131)</f>
        <v>0</v>
      </c>
      <c r="L131">
        <f>COUNTIF('Raw Data'!J$2:J$250,$B131)</f>
        <v>1</v>
      </c>
      <c r="M131">
        <f>COUNTIF('Raw Data'!K$2:K$250,$B131)</f>
        <v>0</v>
      </c>
      <c r="N131">
        <f>COUNTIF('Raw Data'!L$2:L$250,$B131)</f>
        <v>0</v>
      </c>
      <c r="O131">
        <f>COUNTIF('Raw Data'!M$2:M$250,$B131)</f>
        <v>0</v>
      </c>
      <c r="P131">
        <f>COUNTIF('Raw Data'!N$2:N$250,$B131)</f>
        <v>0</v>
      </c>
      <c r="Q131">
        <f>COUNTIF('Raw Data'!O$2:O$250,$B131)</f>
        <v>0</v>
      </c>
      <c r="R131">
        <f>COUNTIF('Raw Data'!P$2:P$170,$B131)</f>
        <v>0</v>
      </c>
      <c r="S131">
        <f>COUNTIF('Raw Data'!Q$2:Q$250,$B131)</f>
        <v>0</v>
      </c>
      <c r="T131">
        <f>COUNTIF('Raw Data'!R$2:R$250,$B131)</f>
        <v>0</v>
      </c>
      <c r="U131">
        <f>COUNTIF('Raw Data'!S$2:S$250,$B131)</f>
        <v>0</v>
      </c>
      <c r="V131">
        <f>COUNTIF('Raw Data'!T$2:T$250,$B131)</f>
        <v>0</v>
      </c>
      <c r="W131">
        <f>COUNTIF('Raw Data'!U$2:U$250,$B131)</f>
        <v>0</v>
      </c>
      <c r="X131">
        <f>COUNTIF('Raw Data'!V$2:V$250,$B131)</f>
        <v>0</v>
      </c>
      <c r="Y131">
        <f>COUNTIF('Raw Data'!W$2:W$250,$B131)</f>
        <v>0</v>
      </c>
      <c r="Z131">
        <f>COUNTIF('Raw Data'!X$2:X$250,$B131)</f>
        <v>0</v>
      </c>
      <c r="AA131">
        <f>COUNTIF('Raw Data'!Y$2:Y$250,$B131)</f>
        <v>0</v>
      </c>
      <c r="AB131">
        <f>COUNTIF('Raw Data'!Z$2:Z$250,$B131)</f>
        <v>0</v>
      </c>
      <c r="AC131">
        <f>COUNTIF('Raw Data'!AA$2:AA$250,$B131)</f>
        <v>0</v>
      </c>
      <c r="AD131">
        <f>COUNTIF('Raw Data'!AB$2:AB$250,$B131)</f>
        <v>0</v>
      </c>
      <c r="AE131">
        <f>COUNTIF('Raw Data'!AC$2:AC$250,$B131)</f>
        <v>0</v>
      </c>
      <c r="AF131">
        <f>COUNTIF('Raw Data'!AD$2:AD$250,$B131)</f>
        <v>0</v>
      </c>
    </row>
    <row r="132" spans="1:32" ht="12.75">
      <c r="A132" t="s">
        <v>38</v>
      </c>
      <c r="B132" s="3">
        <f t="shared" si="4"/>
        <v>131</v>
      </c>
      <c r="C132">
        <f>COUNTIF('Raw Data'!A$2:A$250,$B132)</f>
        <v>0</v>
      </c>
      <c r="D132">
        <f>COUNTIF('Raw Data'!B$2:B$250,$B132)</f>
        <v>0</v>
      </c>
      <c r="E132">
        <f>COUNTIF('Raw Data'!C$2:C$250,$B132)</f>
        <v>0</v>
      </c>
      <c r="F132">
        <f>COUNTIF('Raw Data'!D$2:D$250,$B132)</f>
        <v>0</v>
      </c>
      <c r="G132">
        <f>COUNTIF('Raw Data'!E$2:E$250,$B132)</f>
        <v>0</v>
      </c>
      <c r="H132">
        <f>COUNTIF('Raw Data'!F$2:F$250,$B132)</f>
        <v>0</v>
      </c>
      <c r="I132">
        <f>COUNTIF('Raw Data'!G$2:G$250,$B132)</f>
        <v>0</v>
      </c>
      <c r="J132">
        <f>COUNTIF('Raw Data'!H$2:H$250,$B132)</f>
        <v>0</v>
      </c>
      <c r="K132">
        <f>COUNTIF('Raw Data'!I$2:I$250,$B132)</f>
        <v>0</v>
      </c>
      <c r="L132">
        <f>COUNTIF('Raw Data'!J$2:J$250,$B132)</f>
        <v>0</v>
      </c>
      <c r="M132">
        <f>COUNTIF('Raw Data'!K$2:K$250,$B132)</f>
        <v>0</v>
      </c>
      <c r="N132">
        <f>COUNTIF('Raw Data'!L$2:L$250,$B132)</f>
        <v>0</v>
      </c>
      <c r="O132">
        <f>COUNTIF('Raw Data'!M$2:M$250,$B132)</f>
        <v>3</v>
      </c>
      <c r="P132">
        <f>COUNTIF('Raw Data'!N$2:N$250,$B132)</f>
        <v>0</v>
      </c>
      <c r="Q132">
        <f>COUNTIF('Raw Data'!O$2:O$250,$B132)</f>
        <v>0</v>
      </c>
      <c r="R132">
        <f>COUNTIF('Raw Data'!P$2:P$170,$B132)</f>
        <v>0</v>
      </c>
      <c r="S132">
        <f>COUNTIF('Raw Data'!Q$2:Q$250,$B132)</f>
        <v>0</v>
      </c>
      <c r="T132">
        <f>COUNTIF('Raw Data'!R$2:R$250,$B132)</f>
        <v>0</v>
      </c>
      <c r="U132">
        <f>COUNTIF('Raw Data'!S$2:S$250,$B132)</f>
        <v>0</v>
      </c>
      <c r="V132">
        <f>COUNTIF('Raw Data'!T$2:T$250,$B132)</f>
        <v>0</v>
      </c>
      <c r="W132">
        <f>COUNTIF('Raw Data'!U$2:U$250,$B132)</f>
        <v>1</v>
      </c>
      <c r="X132">
        <f>COUNTIF('Raw Data'!V$2:V$250,$B132)</f>
        <v>0</v>
      </c>
      <c r="Y132">
        <f>COUNTIF('Raw Data'!W$2:W$250,$B132)</f>
        <v>0</v>
      </c>
      <c r="Z132">
        <f>COUNTIF('Raw Data'!X$2:X$250,$B132)</f>
        <v>0</v>
      </c>
      <c r="AA132">
        <f>COUNTIF('Raw Data'!Y$2:Y$250,$B132)</f>
        <v>0</v>
      </c>
      <c r="AB132">
        <f>COUNTIF('Raw Data'!Z$2:Z$250,$B132)</f>
        <v>0</v>
      </c>
      <c r="AC132">
        <f>COUNTIF('Raw Data'!AA$2:AA$250,$B132)</f>
        <v>0</v>
      </c>
      <c r="AD132">
        <f>COUNTIF('Raw Data'!AB$2:AB$250,$B132)</f>
        <v>0</v>
      </c>
      <c r="AE132">
        <f>COUNTIF('Raw Data'!AC$2:AC$250,$B132)</f>
        <v>0</v>
      </c>
      <c r="AF132">
        <f>COUNTIF('Raw Data'!AD$2:AD$250,$B132)</f>
        <v>0</v>
      </c>
    </row>
    <row r="133" spans="1:32" ht="12.75">
      <c r="A133" t="s">
        <v>38</v>
      </c>
      <c r="B133" s="3">
        <f t="shared" si="4"/>
        <v>132</v>
      </c>
      <c r="C133">
        <f>COUNTIF('Raw Data'!A$2:A$250,$B133)</f>
        <v>0</v>
      </c>
      <c r="D133">
        <f>COUNTIF('Raw Data'!B$2:B$250,$B133)</f>
        <v>1</v>
      </c>
      <c r="E133">
        <f>COUNTIF('Raw Data'!C$2:C$250,$B133)</f>
        <v>3</v>
      </c>
      <c r="F133">
        <f>COUNTIF('Raw Data'!D$2:D$250,$B133)</f>
        <v>0</v>
      </c>
      <c r="G133">
        <f>COUNTIF('Raw Data'!E$2:E$250,$B133)</f>
        <v>0</v>
      </c>
      <c r="H133">
        <f>COUNTIF('Raw Data'!F$2:F$250,$B133)</f>
        <v>0</v>
      </c>
      <c r="I133">
        <f>COUNTIF('Raw Data'!G$2:G$250,$B133)</f>
        <v>0</v>
      </c>
      <c r="J133">
        <f>COUNTIF('Raw Data'!H$2:H$250,$B133)</f>
        <v>0</v>
      </c>
      <c r="K133">
        <f>COUNTIF('Raw Data'!I$2:I$250,$B133)</f>
        <v>0</v>
      </c>
      <c r="L133">
        <f>COUNTIF('Raw Data'!J$2:J$250,$B133)</f>
        <v>1</v>
      </c>
      <c r="M133">
        <f>COUNTIF('Raw Data'!K$2:K$250,$B133)</f>
        <v>0</v>
      </c>
      <c r="N133">
        <f>COUNTIF('Raw Data'!L$2:L$250,$B133)</f>
        <v>0</v>
      </c>
      <c r="O133">
        <f>COUNTIF('Raw Data'!M$2:M$250,$B133)</f>
        <v>0</v>
      </c>
      <c r="P133">
        <f>COUNTIF('Raw Data'!N$2:N$250,$B133)</f>
        <v>0</v>
      </c>
      <c r="Q133">
        <f>COUNTIF('Raw Data'!O$2:O$250,$B133)</f>
        <v>1</v>
      </c>
      <c r="R133">
        <f>COUNTIF('Raw Data'!P$2:P$170,$B133)</f>
        <v>0</v>
      </c>
      <c r="S133">
        <f>COUNTIF('Raw Data'!Q$2:Q$250,$B133)</f>
        <v>0</v>
      </c>
      <c r="T133">
        <f>COUNTIF('Raw Data'!R$2:R$250,$B133)</f>
        <v>0</v>
      </c>
      <c r="U133">
        <f>COUNTIF('Raw Data'!S$2:S$250,$B133)</f>
        <v>0</v>
      </c>
      <c r="V133">
        <f>COUNTIF('Raw Data'!T$2:T$250,$B133)</f>
        <v>0</v>
      </c>
      <c r="W133">
        <f>COUNTIF('Raw Data'!U$2:U$250,$B133)</f>
        <v>0</v>
      </c>
      <c r="X133">
        <f>COUNTIF('Raw Data'!V$2:V$250,$B133)</f>
        <v>0</v>
      </c>
      <c r="Y133">
        <f>COUNTIF('Raw Data'!W$2:W$250,$B133)</f>
        <v>0</v>
      </c>
      <c r="Z133">
        <f>COUNTIF('Raw Data'!X$2:X$250,$B133)</f>
        <v>0</v>
      </c>
      <c r="AA133">
        <f>COUNTIF('Raw Data'!Y$2:Y$250,$B133)</f>
        <v>0</v>
      </c>
      <c r="AB133">
        <f>COUNTIF('Raw Data'!Z$2:Z$250,$B133)</f>
        <v>0</v>
      </c>
      <c r="AC133">
        <f>COUNTIF('Raw Data'!AA$2:AA$250,$B133)</f>
        <v>0</v>
      </c>
      <c r="AD133">
        <f>COUNTIF('Raw Data'!AB$2:AB$250,$B133)</f>
        <v>0</v>
      </c>
      <c r="AE133">
        <f>COUNTIF('Raw Data'!AC$2:AC$250,$B133)</f>
        <v>0</v>
      </c>
      <c r="AF133">
        <f>COUNTIF('Raw Data'!AD$2:AD$250,$B133)</f>
        <v>0</v>
      </c>
    </row>
    <row r="134" spans="1:32" ht="12.75">
      <c r="A134" t="s">
        <v>38</v>
      </c>
      <c r="B134" s="3">
        <f t="shared" si="4"/>
        <v>133</v>
      </c>
      <c r="C134">
        <f>COUNTIF('Raw Data'!A$2:A$250,$B134)</f>
        <v>0</v>
      </c>
      <c r="D134">
        <f>COUNTIF('Raw Data'!B$2:B$250,$B134)</f>
        <v>0</v>
      </c>
      <c r="E134">
        <f>COUNTIF('Raw Data'!C$2:C$250,$B134)</f>
        <v>0</v>
      </c>
      <c r="F134">
        <f>COUNTIF('Raw Data'!D$2:D$250,$B134)</f>
        <v>0</v>
      </c>
      <c r="G134">
        <f>COUNTIF('Raw Data'!E$2:E$250,$B134)</f>
        <v>0</v>
      </c>
      <c r="H134">
        <f>COUNTIF('Raw Data'!F$2:F$250,$B134)</f>
        <v>0</v>
      </c>
      <c r="I134">
        <f>COUNTIF('Raw Data'!G$2:G$250,$B134)</f>
        <v>0</v>
      </c>
      <c r="J134">
        <f>COUNTIF('Raw Data'!H$2:H$250,$B134)</f>
        <v>0</v>
      </c>
      <c r="K134">
        <f>COUNTIF('Raw Data'!I$2:I$250,$B134)</f>
        <v>0</v>
      </c>
      <c r="L134">
        <f>COUNTIF('Raw Data'!J$2:J$250,$B134)</f>
        <v>0</v>
      </c>
      <c r="M134">
        <f>COUNTIF('Raw Data'!K$2:K$250,$B134)</f>
        <v>0</v>
      </c>
      <c r="N134">
        <f>COUNTIF('Raw Data'!L$2:L$250,$B134)</f>
        <v>1</v>
      </c>
      <c r="O134">
        <f>COUNTIF('Raw Data'!M$2:M$250,$B134)</f>
        <v>1</v>
      </c>
      <c r="P134">
        <f>COUNTIF('Raw Data'!N$2:N$250,$B134)</f>
        <v>0</v>
      </c>
      <c r="Q134">
        <f>COUNTIF('Raw Data'!O$2:O$250,$B134)</f>
        <v>0</v>
      </c>
      <c r="R134">
        <f>COUNTIF('Raw Data'!P$2:P$170,$B134)</f>
        <v>0</v>
      </c>
      <c r="S134">
        <f>COUNTIF('Raw Data'!Q$2:Q$250,$B134)</f>
        <v>1</v>
      </c>
      <c r="T134">
        <f>COUNTIF('Raw Data'!R$2:R$250,$B134)</f>
        <v>1</v>
      </c>
      <c r="U134">
        <f>COUNTIF('Raw Data'!S$2:S$250,$B134)</f>
        <v>0</v>
      </c>
      <c r="V134">
        <f>COUNTIF('Raw Data'!T$2:T$250,$B134)</f>
        <v>0</v>
      </c>
      <c r="W134">
        <f>COUNTIF('Raw Data'!U$2:U$250,$B134)</f>
        <v>0</v>
      </c>
      <c r="X134">
        <f>COUNTIF('Raw Data'!V$2:V$250,$B134)</f>
        <v>0</v>
      </c>
      <c r="Y134">
        <f>COUNTIF('Raw Data'!W$2:W$250,$B134)</f>
        <v>0</v>
      </c>
      <c r="Z134">
        <f>COUNTIF('Raw Data'!X$2:X$250,$B134)</f>
        <v>0</v>
      </c>
      <c r="AA134">
        <f>COUNTIF('Raw Data'!Y$2:Y$250,$B134)</f>
        <v>0</v>
      </c>
      <c r="AB134">
        <f>COUNTIF('Raw Data'!Z$2:Z$250,$B134)</f>
        <v>0</v>
      </c>
      <c r="AC134">
        <f>COUNTIF('Raw Data'!AA$2:AA$250,$B134)</f>
        <v>0</v>
      </c>
      <c r="AD134">
        <f>COUNTIF('Raw Data'!AB$2:AB$250,$B134)</f>
        <v>0</v>
      </c>
      <c r="AE134">
        <f>COUNTIF('Raw Data'!AC$2:AC$250,$B134)</f>
        <v>1</v>
      </c>
      <c r="AF134">
        <f>COUNTIF('Raw Data'!AD$2:AD$250,$B134)</f>
        <v>1</v>
      </c>
    </row>
    <row r="135" spans="1:32" ht="12.75">
      <c r="A135" t="s">
        <v>38</v>
      </c>
      <c r="B135" s="3">
        <f t="shared" si="4"/>
        <v>134</v>
      </c>
      <c r="C135">
        <f>COUNTIF('Raw Data'!A$2:A$250,$B135)</f>
        <v>0</v>
      </c>
      <c r="D135">
        <f>COUNTIF('Raw Data'!B$2:B$250,$B135)</f>
        <v>0</v>
      </c>
      <c r="E135">
        <f>COUNTIF('Raw Data'!C$2:C$250,$B135)</f>
        <v>0</v>
      </c>
      <c r="F135">
        <f>COUNTIF('Raw Data'!D$2:D$250,$B135)</f>
        <v>0</v>
      </c>
      <c r="G135">
        <f>COUNTIF('Raw Data'!E$2:E$250,$B135)</f>
        <v>0</v>
      </c>
      <c r="H135">
        <f>COUNTIF('Raw Data'!F$2:F$250,$B135)</f>
        <v>0</v>
      </c>
      <c r="I135">
        <f>COUNTIF('Raw Data'!G$2:G$250,$B135)</f>
        <v>0</v>
      </c>
      <c r="J135">
        <f>COUNTIF('Raw Data'!H$2:H$250,$B135)</f>
        <v>0</v>
      </c>
      <c r="K135">
        <f>COUNTIF('Raw Data'!I$2:I$250,$B135)</f>
        <v>4</v>
      </c>
      <c r="L135">
        <f>COUNTIF('Raw Data'!J$2:J$250,$B135)</f>
        <v>0</v>
      </c>
      <c r="M135">
        <f>COUNTIF('Raw Data'!K$2:K$250,$B135)</f>
        <v>0</v>
      </c>
      <c r="N135">
        <f>COUNTIF('Raw Data'!L$2:L$250,$B135)</f>
        <v>0</v>
      </c>
      <c r="O135">
        <f>COUNTIF('Raw Data'!M$2:M$250,$B135)</f>
        <v>0</v>
      </c>
      <c r="P135">
        <f>COUNTIF('Raw Data'!N$2:N$250,$B135)</f>
        <v>0</v>
      </c>
      <c r="Q135">
        <f>COUNTIF('Raw Data'!O$2:O$250,$B135)</f>
        <v>0</v>
      </c>
      <c r="R135">
        <f>COUNTIF('Raw Data'!P$2:P$170,$B135)</f>
        <v>0</v>
      </c>
      <c r="S135">
        <f>COUNTIF('Raw Data'!Q$2:Q$250,$B135)</f>
        <v>0</v>
      </c>
      <c r="T135">
        <f>COUNTIF('Raw Data'!R$2:R$250,$B135)</f>
        <v>0</v>
      </c>
      <c r="U135">
        <f>COUNTIF('Raw Data'!S$2:S$250,$B135)</f>
        <v>0</v>
      </c>
      <c r="V135">
        <f>COUNTIF('Raw Data'!T$2:T$250,$B135)</f>
        <v>0</v>
      </c>
      <c r="W135">
        <f>COUNTIF('Raw Data'!U$2:U$250,$B135)</f>
        <v>0</v>
      </c>
      <c r="X135">
        <f>COUNTIF('Raw Data'!V$2:V$250,$B135)</f>
        <v>0</v>
      </c>
      <c r="Y135">
        <f>COUNTIF('Raw Data'!W$2:W$250,$B135)</f>
        <v>0</v>
      </c>
      <c r="Z135">
        <f>COUNTIF('Raw Data'!X$2:X$250,$B135)</f>
        <v>0</v>
      </c>
      <c r="AA135">
        <f>COUNTIF('Raw Data'!Y$2:Y$250,$B135)</f>
        <v>0</v>
      </c>
      <c r="AB135">
        <f>COUNTIF('Raw Data'!Z$2:Z$250,$B135)</f>
        <v>0</v>
      </c>
      <c r="AC135">
        <f>COUNTIF('Raw Data'!AA$2:AA$250,$B135)</f>
        <v>0</v>
      </c>
      <c r="AD135">
        <f>COUNTIF('Raw Data'!AB$2:AB$250,$B135)</f>
        <v>0</v>
      </c>
      <c r="AE135">
        <f>COUNTIF('Raw Data'!AC$2:AC$250,$B135)</f>
        <v>1</v>
      </c>
      <c r="AF135">
        <f>COUNTIF('Raw Data'!AD$2:AD$250,$B135)</f>
        <v>0</v>
      </c>
    </row>
    <row r="136" spans="1:32" ht="12.75">
      <c r="A136" t="s">
        <v>38</v>
      </c>
      <c r="B136" s="3">
        <f t="shared" si="4"/>
        <v>135</v>
      </c>
      <c r="C136">
        <f>COUNTIF('Raw Data'!A$2:A$250,$B136)</f>
        <v>0</v>
      </c>
      <c r="D136">
        <f>COUNTIF('Raw Data'!B$2:B$250,$B136)</f>
        <v>0</v>
      </c>
      <c r="E136">
        <f>COUNTIF('Raw Data'!C$2:C$250,$B136)</f>
        <v>0</v>
      </c>
      <c r="F136">
        <f>COUNTIF('Raw Data'!D$2:D$250,$B136)</f>
        <v>0</v>
      </c>
      <c r="G136">
        <f>COUNTIF('Raw Data'!E$2:E$250,$B136)</f>
        <v>5</v>
      </c>
      <c r="H136">
        <f>COUNTIF('Raw Data'!F$2:F$250,$B136)</f>
        <v>0</v>
      </c>
      <c r="I136">
        <f>COUNTIF('Raw Data'!G$2:G$250,$B136)</f>
        <v>0</v>
      </c>
      <c r="J136">
        <f>COUNTIF('Raw Data'!H$2:H$250,$B136)</f>
        <v>0</v>
      </c>
      <c r="K136">
        <f>COUNTIF('Raw Data'!I$2:I$250,$B136)</f>
        <v>0</v>
      </c>
      <c r="L136">
        <f>COUNTIF('Raw Data'!J$2:J$250,$B136)</f>
        <v>1</v>
      </c>
      <c r="M136">
        <f>COUNTIF('Raw Data'!K$2:K$250,$B136)</f>
        <v>0</v>
      </c>
      <c r="N136">
        <f>COUNTIF('Raw Data'!L$2:L$250,$B136)</f>
        <v>0</v>
      </c>
      <c r="O136">
        <f>COUNTIF('Raw Data'!M$2:M$250,$B136)</f>
        <v>0</v>
      </c>
      <c r="P136">
        <f>COUNTIF('Raw Data'!N$2:N$250,$B136)</f>
        <v>0</v>
      </c>
      <c r="Q136">
        <f>COUNTIF('Raw Data'!O$2:O$250,$B136)</f>
        <v>0</v>
      </c>
      <c r="R136">
        <f>COUNTIF('Raw Data'!P$2:P$170,$B136)</f>
        <v>0</v>
      </c>
      <c r="S136">
        <f>COUNTIF('Raw Data'!Q$2:Q$250,$B136)</f>
        <v>0</v>
      </c>
      <c r="T136">
        <f>COUNTIF('Raw Data'!R$2:R$250,$B136)</f>
        <v>0</v>
      </c>
      <c r="U136">
        <f>COUNTIF('Raw Data'!S$2:S$250,$B136)</f>
        <v>0</v>
      </c>
      <c r="V136">
        <f>COUNTIF('Raw Data'!T$2:T$250,$B136)</f>
        <v>0</v>
      </c>
      <c r="W136">
        <f>COUNTIF('Raw Data'!U$2:U$250,$B136)</f>
        <v>0</v>
      </c>
      <c r="X136">
        <f>COUNTIF('Raw Data'!V$2:V$250,$B136)</f>
        <v>0</v>
      </c>
      <c r="Y136">
        <f>COUNTIF('Raw Data'!W$2:W$250,$B136)</f>
        <v>0</v>
      </c>
      <c r="Z136">
        <f>COUNTIF('Raw Data'!X$2:X$250,$B136)</f>
        <v>0</v>
      </c>
      <c r="AA136">
        <f>COUNTIF('Raw Data'!Y$2:Y$250,$B136)</f>
        <v>0</v>
      </c>
      <c r="AB136">
        <f>COUNTIF('Raw Data'!Z$2:Z$250,$B136)</f>
        <v>0</v>
      </c>
      <c r="AC136">
        <f>COUNTIF('Raw Data'!AA$2:AA$250,$B136)</f>
        <v>0</v>
      </c>
      <c r="AD136">
        <f>COUNTIF('Raw Data'!AB$2:AB$250,$B136)</f>
        <v>0</v>
      </c>
      <c r="AE136">
        <f>COUNTIF('Raw Data'!AC$2:AC$250,$B136)</f>
        <v>0</v>
      </c>
      <c r="AF136">
        <f>COUNTIF('Raw Data'!AD$2:AD$250,$B136)</f>
        <v>0</v>
      </c>
    </row>
    <row r="137" spans="1:32" ht="12.75">
      <c r="A137" t="s">
        <v>38</v>
      </c>
      <c r="B137" s="3">
        <f t="shared" si="4"/>
        <v>136</v>
      </c>
      <c r="C137">
        <f>COUNTIF('Raw Data'!A$2:A$250,$B137)</f>
        <v>0</v>
      </c>
      <c r="D137">
        <f>COUNTIF('Raw Data'!B$2:B$250,$B137)</f>
        <v>1</v>
      </c>
      <c r="E137">
        <f>COUNTIF('Raw Data'!C$2:C$250,$B137)</f>
        <v>0</v>
      </c>
      <c r="F137">
        <f>COUNTIF('Raw Data'!D$2:D$250,$B137)</f>
        <v>0</v>
      </c>
      <c r="G137">
        <f>COUNTIF('Raw Data'!E$2:E$250,$B137)</f>
        <v>0</v>
      </c>
      <c r="H137">
        <f>COUNTIF('Raw Data'!F$2:F$250,$B137)</f>
        <v>0</v>
      </c>
      <c r="I137">
        <f>COUNTIF('Raw Data'!G$2:G$250,$B137)</f>
        <v>0</v>
      </c>
      <c r="J137">
        <f>COUNTIF('Raw Data'!H$2:H$250,$B137)</f>
        <v>0</v>
      </c>
      <c r="K137">
        <f>COUNTIF('Raw Data'!I$2:I$250,$B137)</f>
        <v>0</v>
      </c>
      <c r="L137">
        <f>COUNTIF('Raw Data'!J$2:J$250,$B137)</f>
        <v>0</v>
      </c>
      <c r="M137">
        <f>COUNTIF('Raw Data'!K$2:K$250,$B137)</f>
        <v>0</v>
      </c>
      <c r="N137">
        <f>COUNTIF('Raw Data'!L$2:L$250,$B137)</f>
        <v>0</v>
      </c>
      <c r="O137">
        <f>COUNTIF('Raw Data'!M$2:M$250,$B137)</f>
        <v>0</v>
      </c>
      <c r="P137">
        <f>COUNTIF('Raw Data'!N$2:N$250,$B137)</f>
        <v>0</v>
      </c>
      <c r="Q137">
        <f>COUNTIF('Raw Data'!O$2:O$250,$B137)</f>
        <v>0</v>
      </c>
      <c r="R137">
        <f>COUNTIF('Raw Data'!P$2:P$170,$B137)</f>
        <v>0</v>
      </c>
      <c r="S137">
        <f>COUNTIF('Raw Data'!Q$2:Q$250,$B137)</f>
        <v>0</v>
      </c>
      <c r="T137">
        <f>COUNTIF('Raw Data'!R$2:R$250,$B137)</f>
        <v>1</v>
      </c>
      <c r="U137">
        <f>COUNTIF('Raw Data'!S$2:S$250,$B137)</f>
        <v>0</v>
      </c>
      <c r="V137">
        <f>COUNTIF('Raw Data'!T$2:T$250,$B137)</f>
        <v>0</v>
      </c>
      <c r="W137">
        <f>COUNTIF('Raw Data'!U$2:U$250,$B137)</f>
        <v>0</v>
      </c>
      <c r="X137">
        <f>COUNTIF('Raw Data'!V$2:V$250,$B137)</f>
        <v>1</v>
      </c>
      <c r="Y137">
        <f>COUNTIF('Raw Data'!W$2:W$250,$B137)</f>
        <v>0</v>
      </c>
      <c r="Z137">
        <f>COUNTIF('Raw Data'!X$2:X$250,$B137)</f>
        <v>0</v>
      </c>
      <c r="AA137">
        <f>COUNTIF('Raw Data'!Y$2:Y$250,$B137)</f>
        <v>0</v>
      </c>
      <c r="AB137">
        <f>COUNTIF('Raw Data'!Z$2:Z$250,$B137)</f>
        <v>0</v>
      </c>
      <c r="AC137">
        <f>COUNTIF('Raw Data'!AA$2:AA$250,$B137)</f>
        <v>6</v>
      </c>
      <c r="AD137">
        <f>COUNTIF('Raw Data'!AB$2:AB$250,$B137)</f>
        <v>0</v>
      </c>
      <c r="AE137">
        <f>COUNTIF('Raw Data'!AC$2:AC$250,$B137)</f>
        <v>0</v>
      </c>
      <c r="AF137">
        <f>COUNTIF('Raw Data'!AD$2:AD$250,$B137)</f>
        <v>0</v>
      </c>
    </row>
    <row r="138" spans="1:32" ht="12.75">
      <c r="A138" t="s">
        <v>38</v>
      </c>
      <c r="B138" s="3">
        <f t="shared" si="4"/>
        <v>137</v>
      </c>
      <c r="C138">
        <f>COUNTIF('Raw Data'!A$2:A$250,$B138)</f>
        <v>0</v>
      </c>
      <c r="D138">
        <f>COUNTIF('Raw Data'!B$2:B$250,$B138)</f>
        <v>0</v>
      </c>
      <c r="E138">
        <f>COUNTIF('Raw Data'!C$2:C$250,$B138)</f>
        <v>0</v>
      </c>
      <c r="F138">
        <f>COUNTIF('Raw Data'!D$2:D$250,$B138)</f>
        <v>0</v>
      </c>
      <c r="G138">
        <f>COUNTIF('Raw Data'!E$2:E$250,$B138)</f>
        <v>0</v>
      </c>
      <c r="H138">
        <f>COUNTIF('Raw Data'!F$2:F$250,$B138)</f>
        <v>0</v>
      </c>
      <c r="I138">
        <f>COUNTIF('Raw Data'!G$2:G$250,$B138)</f>
        <v>0</v>
      </c>
      <c r="J138">
        <f>COUNTIF('Raw Data'!H$2:H$250,$B138)</f>
        <v>0</v>
      </c>
      <c r="K138">
        <f>COUNTIF('Raw Data'!I$2:I$250,$B138)</f>
        <v>0</v>
      </c>
      <c r="L138">
        <f>COUNTIF('Raw Data'!J$2:J$250,$B138)</f>
        <v>0</v>
      </c>
      <c r="M138">
        <f>COUNTIF('Raw Data'!K$2:K$250,$B138)</f>
        <v>0</v>
      </c>
      <c r="N138">
        <f>COUNTIF('Raw Data'!L$2:L$250,$B138)</f>
        <v>0</v>
      </c>
      <c r="O138">
        <f>COUNTIF('Raw Data'!M$2:M$250,$B138)</f>
        <v>0</v>
      </c>
      <c r="P138">
        <f>COUNTIF('Raw Data'!N$2:N$250,$B138)</f>
        <v>0</v>
      </c>
      <c r="Q138">
        <f>COUNTIF('Raw Data'!O$2:O$250,$B138)</f>
        <v>5</v>
      </c>
      <c r="R138">
        <f>COUNTIF('Raw Data'!P$2:P$170,$B138)</f>
        <v>0</v>
      </c>
      <c r="S138">
        <f>COUNTIF('Raw Data'!Q$2:Q$250,$B138)</f>
        <v>0</v>
      </c>
      <c r="T138">
        <f>COUNTIF('Raw Data'!R$2:R$250,$B138)</f>
        <v>0</v>
      </c>
      <c r="U138">
        <f>COUNTIF('Raw Data'!S$2:S$250,$B138)</f>
        <v>0</v>
      </c>
      <c r="V138">
        <f>COUNTIF('Raw Data'!T$2:T$250,$B138)</f>
        <v>0</v>
      </c>
      <c r="W138">
        <f>COUNTIF('Raw Data'!U$2:U$250,$B138)</f>
        <v>0</v>
      </c>
      <c r="X138">
        <f>COUNTIF('Raw Data'!V$2:V$250,$B138)</f>
        <v>0</v>
      </c>
      <c r="Y138">
        <f>COUNTIF('Raw Data'!W$2:W$250,$B138)</f>
        <v>0</v>
      </c>
      <c r="Z138">
        <f>COUNTIF('Raw Data'!X$2:X$250,$B138)</f>
        <v>0</v>
      </c>
      <c r="AA138">
        <f>COUNTIF('Raw Data'!Y$2:Y$250,$B138)</f>
        <v>0</v>
      </c>
      <c r="AB138">
        <f>COUNTIF('Raw Data'!Z$2:Z$250,$B138)</f>
        <v>0</v>
      </c>
      <c r="AC138">
        <f>COUNTIF('Raw Data'!AA$2:AA$250,$B138)</f>
        <v>0</v>
      </c>
      <c r="AD138">
        <f>COUNTIF('Raw Data'!AB$2:AB$250,$B138)</f>
        <v>0</v>
      </c>
      <c r="AE138">
        <f>COUNTIF('Raw Data'!AC$2:AC$250,$B138)</f>
        <v>0</v>
      </c>
      <c r="AF138">
        <f>COUNTIF('Raw Data'!AD$2:AD$250,$B138)</f>
        <v>0</v>
      </c>
    </row>
    <row r="139" spans="1:32" ht="12.75">
      <c r="A139" t="s">
        <v>38</v>
      </c>
      <c r="B139" s="3">
        <f t="shared" si="4"/>
        <v>138</v>
      </c>
      <c r="C139">
        <f>COUNTIF('Raw Data'!A$2:A$250,$B139)</f>
        <v>0</v>
      </c>
      <c r="D139">
        <f>COUNTIF('Raw Data'!B$2:B$250,$B139)</f>
        <v>0</v>
      </c>
      <c r="E139">
        <f>COUNTIF('Raw Data'!C$2:C$250,$B139)</f>
        <v>0</v>
      </c>
      <c r="F139">
        <f>COUNTIF('Raw Data'!D$2:D$250,$B139)</f>
        <v>0</v>
      </c>
      <c r="G139">
        <f>COUNTIF('Raw Data'!E$2:E$250,$B139)</f>
        <v>0</v>
      </c>
      <c r="H139">
        <f>COUNTIF('Raw Data'!F$2:F$250,$B139)</f>
        <v>0</v>
      </c>
      <c r="I139">
        <f>COUNTIF('Raw Data'!G$2:G$250,$B139)</f>
        <v>0</v>
      </c>
      <c r="J139">
        <f>COUNTIF('Raw Data'!H$2:H$250,$B139)</f>
        <v>0</v>
      </c>
      <c r="K139">
        <f>COUNTIF('Raw Data'!I$2:I$250,$B139)</f>
        <v>0</v>
      </c>
      <c r="L139">
        <f>COUNTIF('Raw Data'!J$2:J$250,$B139)</f>
        <v>0</v>
      </c>
      <c r="M139">
        <f>COUNTIF('Raw Data'!K$2:K$250,$B139)</f>
        <v>1</v>
      </c>
      <c r="N139">
        <f>COUNTIF('Raw Data'!L$2:L$250,$B139)</f>
        <v>1</v>
      </c>
      <c r="O139">
        <f>COUNTIF('Raw Data'!M$2:M$250,$B139)</f>
        <v>0</v>
      </c>
      <c r="P139">
        <f>COUNTIF('Raw Data'!N$2:N$250,$B139)</f>
        <v>0</v>
      </c>
      <c r="Q139">
        <f>COUNTIF('Raw Data'!O$2:O$250,$B139)</f>
        <v>1</v>
      </c>
      <c r="R139">
        <f>COUNTIF('Raw Data'!P$2:P$170,$B139)</f>
        <v>0</v>
      </c>
      <c r="S139">
        <f>COUNTIF('Raw Data'!Q$2:Q$250,$B139)</f>
        <v>1</v>
      </c>
      <c r="T139">
        <f>COUNTIF('Raw Data'!R$2:R$250,$B139)</f>
        <v>0</v>
      </c>
      <c r="U139">
        <f>COUNTIF('Raw Data'!S$2:S$250,$B139)</f>
        <v>0</v>
      </c>
      <c r="V139">
        <f>COUNTIF('Raw Data'!T$2:T$250,$B139)</f>
        <v>0</v>
      </c>
      <c r="W139">
        <f>COUNTIF('Raw Data'!U$2:U$250,$B139)</f>
        <v>0</v>
      </c>
      <c r="X139">
        <f>COUNTIF('Raw Data'!V$2:V$250,$B139)</f>
        <v>0</v>
      </c>
      <c r="Y139">
        <f>COUNTIF('Raw Data'!W$2:W$250,$B139)</f>
        <v>0</v>
      </c>
      <c r="Z139">
        <f>COUNTIF('Raw Data'!X$2:X$250,$B139)</f>
        <v>0</v>
      </c>
      <c r="AA139">
        <f>COUNTIF('Raw Data'!Y$2:Y$250,$B139)</f>
        <v>0</v>
      </c>
      <c r="AB139">
        <f>COUNTIF('Raw Data'!Z$2:Z$250,$B139)</f>
        <v>0</v>
      </c>
      <c r="AC139">
        <f>COUNTIF('Raw Data'!AA$2:AA$250,$B139)</f>
        <v>0</v>
      </c>
      <c r="AD139">
        <f>COUNTIF('Raw Data'!AB$2:AB$250,$B139)</f>
        <v>0</v>
      </c>
      <c r="AE139">
        <f>COUNTIF('Raw Data'!AC$2:AC$250,$B139)</f>
        <v>0</v>
      </c>
      <c r="AF139">
        <f>COUNTIF('Raw Data'!AD$2:AD$250,$B139)</f>
        <v>2</v>
      </c>
    </row>
    <row r="140" spans="1:32" ht="12.75">
      <c r="A140" t="s">
        <v>38</v>
      </c>
      <c r="B140" s="3">
        <f t="shared" si="4"/>
        <v>139</v>
      </c>
      <c r="C140">
        <f>COUNTIF('Raw Data'!A$2:A$250,$B140)</f>
        <v>0</v>
      </c>
      <c r="D140">
        <f>COUNTIF('Raw Data'!B$2:B$250,$B140)</f>
        <v>1</v>
      </c>
      <c r="E140">
        <f>COUNTIF('Raw Data'!C$2:C$250,$B140)</f>
        <v>0</v>
      </c>
      <c r="F140">
        <f>COUNTIF('Raw Data'!D$2:D$250,$B140)</f>
        <v>0</v>
      </c>
      <c r="G140">
        <f>COUNTIF('Raw Data'!E$2:E$250,$B140)</f>
        <v>0</v>
      </c>
      <c r="H140">
        <f>COUNTIF('Raw Data'!F$2:F$250,$B140)</f>
        <v>0</v>
      </c>
      <c r="I140">
        <f>COUNTIF('Raw Data'!G$2:G$250,$B140)</f>
        <v>0</v>
      </c>
      <c r="J140">
        <f>COUNTIF('Raw Data'!H$2:H$250,$B140)</f>
        <v>0</v>
      </c>
      <c r="K140">
        <f>COUNTIF('Raw Data'!I$2:I$250,$B140)</f>
        <v>0</v>
      </c>
      <c r="L140">
        <f>COUNTIF('Raw Data'!J$2:J$250,$B140)</f>
        <v>0</v>
      </c>
      <c r="M140">
        <f>COUNTIF('Raw Data'!K$2:K$250,$B140)</f>
        <v>0</v>
      </c>
      <c r="N140">
        <f>COUNTIF('Raw Data'!L$2:L$250,$B140)</f>
        <v>1</v>
      </c>
      <c r="O140">
        <f>COUNTIF('Raw Data'!M$2:M$250,$B140)</f>
        <v>0</v>
      </c>
      <c r="P140">
        <f>COUNTIF('Raw Data'!N$2:N$250,$B140)</f>
        <v>0</v>
      </c>
      <c r="Q140">
        <f>COUNTIF('Raw Data'!O$2:O$250,$B140)</f>
        <v>1</v>
      </c>
      <c r="R140">
        <f>COUNTIF('Raw Data'!P$2:P$170,$B140)</f>
        <v>0</v>
      </c>
      <c r="S140">
        <f>COUNTIF('Raw Data'!Q$2:Q$250,$B140)</f>
        <v>0</v>
      </c>
      <c r="T140">
        <f>COUNTIF('Raw Data'!R$2:R$250,$B140)</f>
        <v>0</v>
      </c>
      <c r="U140">
        <f>COUNTIF('Raw Data'!S$2:S$250,$B140)</f>
        <v>0</v>
      </c>
      <c r="V140">
        <f>COUNTIF('Raw Data'!T$2:T$250,$B140)</f>
        <v>0</v>
      </c>
      <c r="W140">
        <f>COUNTIF('Raw Data'!U$2:U$250,$B140)</f>
        <v>0</v>
      </c>
      <c r="X140">
        <f>COUNTIF('Raw Data'!V$2:V$250,$B140)</f>
        <v>0</v>
      </c>
      <c r="Y140">
        <f>COUNTIF('Raw Data'!W$2:W$250,$B140)</f>
        <v>0</v>
      </c>
      <c r="Z140">
        <f>COUNTIF('Raw Data'!X$2:X$250,$B140)</f>
        <v>0</v>
      </c>
      <c r="AA140">
        <f>COUNTIF('Raw Data'!Y$2:Y$250,$B140)</f>
        <v>0</v>
      </c>
      <c r="AB140">
        <f>COUNTIF('Raw Data'!Z$2:Z$250,$B140)</f>
        <v>0</v>
      </c>
      <c r="AC140">
        <f>COUNTIF('Raw Data'!AA$2:AA$250,$B140)</f>
        <v>0</v>
      </c>
      <c r="AD140">
        <f>COUNTIF('Raw Data'!AB$2:AB$250,$B140)</f>
        <v>0</v>
      </c>
      <c r="AE140">
        <f>COUNTIF('Raw Data'!AC$2:AC$250,$B140)</f>
        <v>0</v>
      </c>
      <c r="AF140">
        <f>COUNTIF('Raw Data'!AD$2:AD$250,$B140)</f>
        <v>2</v>
      </c>
    </row>
    <row r="141" spans="1:32" ht="12.75">
      <c r="A141" t="s">
        <v>38</v>
      </c>
      <c r="B141" s="3">
        <f t="shared" si="4"/>
        <v>140</v>
      </c>
      <c r="C141">
        <f>COUNTIF('Raw Data'!A$2:A$250,$B141)</f>
        <v>0</v>
      </c>
      <c r="D141">
        <f>COUNTIF('Raw Data'!B$2:B$250,$B141)</f>
        <v>0</v>
      </c>
      <c r="E141">
        <f>COUNTIF('Raw Data'!C$2:C$250,$B141)</f>
        <v>0</v>
      </c>
      <c r="F141">
        <f>COUNTIF('Raw Data'!D$2:D$250,$B141)</f>
        <v>0</v>
      </c>
      <c r="G141">
        <f>COUNTIF('Raw Data'!E$2:E$250,$B141)</f>
        <v>0</v>
      </c>
      <c r="H141">
        <f>COUNTIF('Raw Data'!F$2:F$250,$B141)</f>
        <v>0</v>
      </c>
      <c r="I141">
        <f>COUNTIF('Raw Data'!G$2:G$250,$B141)</f>
        <v>0</v>
      </c>
      <c r="J141">
        <f>COUNTIF('Raw Data'!H$2:H$250,$B141)</f>
        <v>0</v>
      </c>
      <c r="K141">
        <f>COUNTIF('Raw Data'!I$2:I$250,$B141)</f>
        <v>0</v>
      </c>
      <c r="L141">
        <f>COUNTIF('Raw Data'!J$2:J$250,$B141)</f>
        <v>0</v>
      </c>
      <c r="M141">
        <f>COUNTIF('Raw Data'!K$2:K$250,$B141)</f>
        <v>0</v>
      </c>
      <c r="N141">
        <f>COUNTIF('Raw Data'!L$2:L$250,$B141)</f>
        <v>1</v>
      </c>
      <c r="O141">
        <f>COUNTIF('Raw Data'!M$2:M$250,$B141)</f>
        <v>0</v>
      </c>
      <c r="P141">
        <f>COUNTIF('Raw Data'!N$2:N$250,$B141)</f>
        <v>0</v>
      </c>
      <c r="Q141">
        <f>COUNTIF('Raw Data'!O$2:O$250,$B141)</f>
        <v>2</v>
      </c>
      <c r="R141">
        <f>COUNTIF('Raw Data'!P$2:P$170,$B141)</f>
        <v>0</v>
      </c>
      <c r="S141">
        <f>COUNTIF('Raw Data'!Q$2:Q$250,$B141)</f>
        <v>0</v>
      </c>
      <c r="T141">
        <f>COUNTIF('Raw Data'!R$2:R$250,$B141)</f>
        <v>0</v>
      </c>
      <c r="U141">
        <f>COUNTIF('Raw Data'!S$2:S$250,$B141)</f>
        <v>0</v>
      </c>
      <c r="V141">
        <f>COUNTIF('Raw Data'!T$2:T$250,$B141)</f>
        <v>0</v>
      </c>
      <c r="W141">
        <f>COUNTIF('Raw Data'!U$2:U$250,$B141)</f>
        <v>0</v>
      </c>
      <c r="X141">
        <f>COUNTIF('Raw Data'!V$2:V$250,$B141)</f>
        <v>0</v>
      </c>
      <c r="Y141">
        <f>COUNTIF('Raw Data'!W$2:W$250,$B141)</f>
        <v>0</v>
      </c>
      <c r="Z141">
        <f>COUNTIF('Raw Data'!X$2:X$250,$B141)</f>
        <v>0</v>
      </c>
      <c r="AA141">
        <f>COUNTIF('Raw Data'!Y$2:Y$250,$B141)</f>
        <v>0</v>
      </c>
      <c r="AB141">
        <f>COUNTIF('Raw Data'!Z$2:Z$250,$B141)</f>
        <v>0</v>
      </c>
      <c r="AC141">
        <f>COUNTIF('Raw Data'!AA$2:AA$250,$B141)</f>
        <v>0</v>
      </c>
      <c r="AD141">
        <f>COUNTIF('Raw Data'!AB$2:AB$250,$B141)</f>
        <v>0</v>
      </c>
      <c r="AE141">
        <f>COUNTIF('Raw Data'!AC$2:AC$250,$B141)</f>
        <v>0</v>
      </c>
      <c r="AF141">
        <f>COUNTIF('Raw Data'!AD$2:AD$250,$B141)</f>
        <v>2</v>
      </c>
    </row>
    <row r="142" spans="1:32" ht="12.75">
      <c r="A142" t="s">
        <v>38</v>
      </c>
      <c r="B142" s="3">
        <f t="shared" si="4"/>
        <v>141</v>
      </c>
      <c r="C142">
        <f>COUNTIF('Raw Data'!A$2:A$250,$B142)</f>
        <v>1</v>
      </c>
      <c r="D142">
        <f>COUNTIF('Raw Data'!B$2:B$250,$B142)</f>
        <v>0</v>
      </c>
      <c r="E142">
        <f>COUNTIF('Raw Data'!C$2:C$250,$B142)</f>
        <v>0</v>
      </c>
      <c r="F142">
        <f>COUNTIF('Raw Data'!D$2:D$250,$B142)</f>
        <v>0</v>
      </c>
      <c r="G142">
        <f>COUNTIF('Raw Data'!E$2:E$250,$B142)</f>
        <v>0</v>
      </c>
      <c r="H142">
        <f>COUNTIF('Raw Data'!F$2:F$250,$B142)</f>
        <v>0</v>
      </c>
      <c r="I142">
        <f>COUNTIF('Raw Data'!G$2:G$250,$B142)</f>
        <v>0</v>
      </c>
      <c r="J142">
        <f>COUNTIF('Raw Data'!H$2:H$250,$B142)</f>
        <v>0</v>
      </c>
      <c r="K142">
        <f>COUNTIF('Raw Data'!I$2:I$250,$B142)</f>
        <v>0</v>
      </c>
      <c r="L142">
        <f>COUNTIF('Raw Data'!J$2:J$250,$B142)</f>
        <v>0</v>
      </c>
      <c r="M142">
        <f>COUNTIF('Raw Data'!K$2:K$250,$B142)</f>
        <v>0</v>
      </c>
      <c r="N142">
        <f>COUNTIF('Raw Data'!L$2:L$250,$B142)</f>
        <v>0</v>
      </c>
      <c r="O142">
        <f>COUNTIF('Raw Data'!M$2:M$250,$B142)</f>
        <v>3</v>
      </c>
      <c r="P142">
        <f>COUNTIF('Raw Data'!N$2:N$250,$B142)</f>
        <v>0</v>
      </c>
      <c r="Q142">
        <f>COUNTIF('Raw Data'!O$2:O$250,$B142)</f>
        <v>0</v>
      </c>
      <c r="R142">
        <f>COUNTIF('Raw Data'!P$2:P$170,$B142)</f>
        <v>0</v>
      </c>
      <c r="S142">
        <f>COUNTIF('Raw Data'!Q$2:Q$250,$B142)</f>
        <v>0</v>
      </c>
      <c r="T142">
        <f>COUNTIF('Raw Data'!R$2:R$250,$B142)</f>
        <v>0</v>
      </c>
      <c r="U142">
        <f>COUNTIF('Raw Data'!S$2:S$250,$B142)</f>
        <v>0</v>
      </c>
      <c r="V142">
        <f>COUNTIF('Raw Data'!T$2:T$250,$B142)</f>
        <v>0</v>
      </c>
      <c r="W142">
        <f>COUNTIF('Raw Data'!U$2:U$250,$B142)</f>
        <v>1</v>
      </c>
      <c r="X142">
        <f>COUNTIF('Raw Data'!V$2:V$250,$B142)</f>
        <v>0</v>
      </c>
      <c r="Y142">
        <f>COUNTIF('Raw Data'!W$2:W$250,$B142)</f>
        <v>0</v>
      </c>
      <c r="Z142">
        <f>COUNTIF('Raw Data'!X$2:X$250,$B142)</f>
        <v>0</v>
      </c>
      <c r="AA142">
        <f>COUNTIF('Raw Data'!Y$2:Y$250,$B142)</f>
        <v>0</v>
      </c>
      <c r="AB142">
        <f>COUNTIF('Raw Data'!Z$2:Z$250,$B142)</f>
        <v>0</v>
      </c>
      <c r="AC142">
        <f>COUNTIF('Raw Data'!AA$2:AA$250,$B142)</f>
        <v>0</v>
      </c>
      <c r="AD142">
        <f>COUNTIF('Raw Data'!AB$2:AB$250,$B142)</f>
        <v>0</v>
      </c>
      <c r="AE142">
        <f>COUNTIF('Raw Data'!AC$2:AC$250,$B142)</f>
        <v>0</v>
      </c>
      <c r="AF142">
        <f>COUNTIF('Raw Data'!AD$2:AD$250,$B142)</f>
        <v>0</v>
      </c>
    </row>
    <row r="143" spans="1:32" ht="12.75">
      <c r="A143" t="s">
        <v>38</v>
      </c>
      <c r="B143" s="3">
        <f t="shared" si="4"/>
        <v>142</v>
      </c>
      <c r="C143">
        <f>COUNTIF('Raw Data'!A$2:A$250,$B143)</f>
        <v>0</v>
      </c>
      <c r="D143">
        <f>COUNTIF('Raw Data'!B$2:B$250,$B143)</f>
        <v>0</v>
      </c>
      <c r="E143">
        <f>COUNTIF('Raw Data'!C$2:C$250,$B143)</f>
        <v>0</v>
      </c>
      <c r="F143">
        <f>COUNTIF('Raw Data'!D$2:D$250,$B143)</f>
        <v>2</v>
      </c>
      <c r="G143">
        <f>COUNTIF('Raw Data'!E$2:E$250,$B143)</f>
        <v>0</v>
      </c>
      <c r="H143">
        <f>COUNTIF('Raw Data'!F$2:F$250,$B143)</f>
        <v>0</v>
      </c>
      <c r="I143">
        <f>COUNTIF('Raw Data'!G$2:G$250,$B143)</f>
        <v>0</v>
      </c>
      <c r="J143">
        <f>COUNTIF('Raw Data'!H$2:H$250,$B143)</f>
        <v>0</v>
      </c>
      <c r="K143">
        <f>COUNTIF('Raw Data'!I$2:I$250,$B143)</f>
        <v>0</v>
      </c>
      <c r="L143">
        <f>COUNTIF('Raw Data'!J$2:J$250,$B143)</f>
        <v>0</v>
      </c>
      <c r="M143">
        <f>COUNTIF('Raw Data'!K$2:K$250,$B143)</f>
        <v>0</v>
      </c>
      <c r="N143">
        <f>COUNTIF('Raw Data'!L$2:L$250,$B143)</f>
        <v>0</v>
      </c>
      <c r="O143">
        <f>COUNTIF('Raw Data'!M$2:M$250,$B143)</f>
        <v>0</v>
      </c>
      <c r="P143">
        <f>COUNTIF('Raw Data'!N$2:N$250,$B143)</f>
        <v>0</v>
      </c>
      <c r="Q143">
        <f>COUNTIF('Raw Data'!O$2:O$250,$B143)</f>
        <v>0</v>
      </c>
      <c r="R143">
        <f>COUNTIF('Raw Data'!P$2:P$170,$B143)</f>
        <v>0</v>
      </c>
      <c r="S143">
        <f>COUNTIF('Raw Data'!Q$2:Q$250,$B143)</f>
        <v>0</v>
      </c>
      <c r="T143">
        <f>COUNTIF('Raw Data'!R$2:R$250,$B143)</f>
        <v>0</v>
      </c>
      <c r="U143">
        <f>COUNTIF('Raw Data'!S$2:S$250,$B143)</f>
        <v>0</v>
      </c>
      <c r="V143">
        <f>COUNTIF('Raw Data'!T$2:T$250,$B143)</f>
        <v>0</v>
      </c>
      <c r="W143">
        <f>COUNTIF('Raw Data'!U$2:U$250,$B143)</f>
        <v>0</v>
      </c>
      <c r="X143">
        <f>COUNTIF('Raw Data'!V$2:V$250,$B143)</f>
        <v>0</v>
      </c>
      <c r="Y143">
        <f>COUNTIF('Raw Data'!W$2:W$250,$B143)</f>
        <v>0</v>
      </c>
      <c r="Z143">
        <f>COUNTIF('Raw Data'!X$2:X$250,$B143)</f>
        <v>0</v>
      </c>
      <c r="AA143">
        <f>COUNTIF('Raw Data'!Y$2:Y$250,$B143)</f>
        <v>0</v>
      </c>
      <c r="AB143">
        <f>COUNTIF('Raw Data'!Z$2:Z$250,$B143)</f>
        <v>0</v>
      </c>
      <c r="AC143">
        <f>COUNTIF('Raw Data'!AA$2:AA$250,$B143)</f>
        <v>0</v>
      </c>
      <c r="AD143">
        <f>COUNTIF('Raw Data'!AB$2:AB$250,$B143)</f>
        <v>5</v>
      </c>
      <c r="AE143">
        <f>COUNTIF('Raw Data'!AC$2:AC$250,$B143)</f>
        <v>0</v>
      </c>
      <c r="AF143">
        <f>COUNTIF('Raw Data'!AD$2:AD$250,$B143)</f>
        <v>0</v>
      </c>
    </row>
    <row r="144" spans="1:32" ht="12.75">
      <c r="A144" t="s">
        <v>38</v>
      </c>
      <c r="B144" s="3">
        <f t="shared" si="4"/>
        <v>143</v>
      </c>
      <c r="C144">
        <f>COUNTIF('Raw Data'!A$2:A$250,$B144)</f>
        <v>0</v>
      </c>
      <c r="D144">
        <f>COUNTIF('Raw Data'!B$2:B$250,$B144)</f>
        <v>0</v>
      </c>
      <c r="E144">
        <f>COUNTIF('Raw Data'!C$2:C$250,$B144)</f>
        <v>0</v>
      </c>
      <c r="F144">
        <f>COUNTIF('Raw Data'!D$2:D$250,$B144)</f>
        <v>0</v>
      </c>
      <c r="G144">
        <f>COUNTIF('Raw Data'!E$2:E$250,$B144)</f>
        <v>1</v>
      </c>
      <c r="H144">
        <f>COUNTIF('Raw Data'!F$2:F$250,$B144)</f>
        <v>0</v>
      </c>
      <c r="I144">
        <f>COUNTIF('Raw Data'!G$2:G$250,$B144)</f>
        <v>0</v>
      </c>
      <c r="J144">
        <f>COUNTIF('Raw Data'!H$2:H$250,$B144)</f>
        <v>0</v>
      </c>
      <c r="K144">
        <f>COUNTIF('Raw Data'!I$2:I$250,$B144)</f>
        <v>0</v>
      </c>
      <c r="L144">
        <f>COUNTIF('Raw Data'!J$2:J$250,$B144)</f>
        <v>0</v>
      </c>
      <c r="M144">
        <f>COUNTIF('Raw Data'!K$2:K$250,$B144)</f>
        <v>0</v>
      </c>
      <c r="N144">
        <f>COUNTIF('Raw Data'!L$2:L$250,$B144)</f>
        <v>0</v>
      </c>
      <c r="O144">
        <f>COUNTIF('Raw Data'!M$2:M$250,$B144)</f>
        <v>1</v>
      </c>
      <c r="P144">
        <f>COUNTIF('Raw Data'!N$2:N$250,$B144)</f>
        <v>0</v>
      </c>
      <c r="Q144">
        <f>COUNTIF('Raw Data'!O$2:O$250,$B144)</f>
        <v>0</v>
      </c>
      <c r="R144">
        <f>COUNTIF('Raw Data'!P$2:P$170,$B144)</f>
        <v>0</v>
      </c>
      <c r="S144">
        <f>COUNTIF('Raw Data'!Q$2:Q$250,$B144)</f>
        <v>0</v>
      </c>
      <c r="T144">
        <f>COUNTIF('Raw Data'!R$2:R$250,$B144)</f>
        <v>1</v>
      </c>
      <c r="U144">
        <f>COUNTIF('Raw Data'!S$2:S$250,$B144)</f>
        <v>0</v>
      </c>
      <c r="V144">
        <f>COUNTIF('Raw Data'!T$2:T$250,$B144)</f>
        <v>0</v>
      </c>
      <c r="W144">
        <f>COUNTIF('Raw Data'!U$2:U$250,$B144)</f>
        <v>0</v>
      </c>
      <c r="X144">
        <f>COUNTIF('Raw Data'!V$2:V$250,$B144)</f>
        <v>0</v>
      </c>
      <c r="Y144">
        <f>COUNTIF('Raw Data'!W$2:W$250,$B144)</f>
        <v>0</v>
      </c>
      <c r="Z144">
        <f>COUNTIF('Raw Data'!X$2:X$250,$B144)</f>
        <v>0</v>
      </c>
      <c r="AA144">
        <f>COUNTIF('Raw Data'!Y$2:Y$250,$B144)</f>
        <v>0</v>
      </c>
      <c r="AB144">
        <f>COUNTIF('Raw Data'!Z$2:Z$250,$B144)</f>
        <v>0</v>
      </c>
      <c r="AC144">
        <f>COUNTIF('Raw Data'!AA$2:AA$250,$B144)</f>
        <v>0</v>
      </c>
      <c r="AD144">
        <f>COUNTIF('Raw Data'!AB$2:AB$250,$B144)</f>
        <v>0</v>
      </c>
      <c r="AE144">
        <f>COUNTIF('Raw Data'!AC$2:AC$250,$B144)</f>
        <v>1</v>
      </c>
      <c r="AF144">
        <f>COUNTIF('Raw Data'!AD$2:AD$250,$B144)</f>
        <v>0</v>
      </c>
    </row>
    <row r="145" spans="1:32" ht="12.75">
      <c r="A145" t="s">
        <v>38</v>
      </c>
      <c r="B145" s="3">
        <f t="shared" si="4"/>
        <v>144</v>
      </c>
      <c r="C145">
        <f>COUNTIF('Raw Data'!A$2:A$250,$B145)</f>
        <v>0</v>
      </c>
      <c r="D145">
        <f>COUNTIF('Raw Data'!B$2:B$250,$B145)</f>
        <v>0</v>
      </c>
      <c r="E145">
        <f>COUNTIF('Raw Data'!C$2:C$250,$B145)</f>
        <v>0</v>
      </c>
      <c r="F145">
        <f>COUNTIF('Raw Data'!D$2:D$250,$B145)</f>
        <v>0</v>
      </c>
      <c r="G145">
        <f>COUNTIF('Raw Data'!E$2:E$250,$B145)</f>
        <v>0</v>
      </c>
      <c r="H145">
        <f>COUNTIF('Raw Data'!F$2:F$250,$B145)</f>
        <v>0</v>
      </c>
      <c r="I145">
        <f>COUNTIF('Raw Data'!G$2:G$250,$B145)</f>
        <v>0</v>
      </c>
      <c r="J145">
        <f>COUNTIF('Raw Data'!H$2:H$250,$B145)</f>
        <v>0</v>
      </c>
      <c r="K145">
        <f>COUNTIF('Raw Data'!I$2:I$250,$B145)</f>
        <v>0</v>
      </c>
      <c r="L145">
        <f>COUNTIF('Raw Data'!J$2:J$250,$B145)</f>
        <v>0</v>
      </c>
      <c r="M145">
        <f>COUNTIF('Raw Data'!K$2:K$250,$B145)</f>
        <v>0</v>
      </c>
      <c r="N145">
        <f>COUNTIF('Raw Data'!L$2:L$250,$B145)</f>
        <v>0</v>
      </c>
      <c r="O145">
        <f>COUNTIF('Raw Data'!M$2:M$250,$B145)</f>
        <v>2</v>
      </c>
      <c r="P145">
        <f>COUNTIF('Raw Data'!N$2:N$250,$B145)</f>
        <v>0</v>
      </c>
      <c r="Q145">
        <f>COUNTIF('Raw Data'!O$2:O$250,$B145)</f>
        <v>1</v>
      </c>
      <c r="R145">
        <f>COUNTIF('Raw Data'!P$2:P$170,$B145)</f>
        <v>0</v>
      </c>
      <c r="S145">
        <f>COUNTIF('Raw Data'!Q$2:Q$250,$B145)</f>
        <v>0</v>
      </c>
      <c r="T145">
        <f>COUNTIF('Raw Data'!R$2:R$250,$B145)</f>
        <v>0</v>
      </c>
      <c r="U145">
        <f>COUNTIF('Raw Data'!S$2:S$250,$B145)</f>
        <v>0</v>
      </c>
      <c r="V145">
        <f>COUNTIF('Raw Data'!T$2:T$250,$B145)</f>
        <v>0</v>
      </c>
      <c r="W145">
        <f>COUNTIF('Raw Data'!U$2:U$250,$B145)</f>
        <v>0</v>
      </c>
      <c r="X145">
        <f>COUNTIF('Raw Data'!V$2:V$250,$B145)</f>
        <v>0</v>
      </c>
      <c r="Y145">
        <f>COUNTIF('Raw Data'!W$2:W$250,$B145)</f>
        <v>0</v>
      </c>
      <c r="Z145">
        <f>COUNTIF('Raw Data'!X$2:X$250,$B145)</f>
        <v>0</v>
      </c>
      <c r="AA145">
        <f>COUNTIF('Raw Data'!Y$2:Y$250,$B145)</f>
        <v>0</v>
      </c>
      <c r="AB145">
        <f>COUNTIF('Raw Data'!Z$2:Z$250,$B145)</f>
        <v>0</v>
      </c>
      <c r="AC145">
        <f>COUNTIF('Raw Data'!AA$2:AA$250,$B145)</f>
        <v>0</v>
      </c>
      <c r="AD145">
        <f>COUNTIF('Raw Data'!AB$2:AB$250,$B145)</f>
        <v>0</v>
      </c>
      <c r="AE145">
        <f>COUNTIF('Raw Data'!AC$2:AC$250,$B145)</f>
        <v>0</v>
      </c>
      <c r="AF145">
        <f>COUNTIF('Raw Data'!AD$2:AD$250,$B145)</f>
        <v>0</v>
      </c>
    </row>
    <row r="146" spans="1:32" ht="12.75">
      <c r="A146" t="s">
        <v>38</v>
      </c>
      <c r="B146" s="3">
        <f t="shared" si="4"/>
        <v>145</v>
      </c>
      <c r="C146">
        <f>COUNTIF('Raw Data'!A$2:A$250,$B146)</f>
        <v>0</v>
      </c>
      <c r="D146">
        <f>COUNTIF('Raw Data'!B$2:B$250,$B146)</f>
        <v>0</v>
      </c>
      <c r="E146">
        <f>COUNTIF('Raw Data'!C$2:C$250,$B146)</f>
        <v>0</v>
      </c>
      <c r="F146">
        <f>COUNTIF('Raw Data'!D$2:D$250,$B146)</f>
        <v>0</v>
      </c>
      <c r="G146">
        <f>COUNTIF('Raw Data'!E$2:E$250,$B146)</f>
        <v>0</v>
      </c>
      <c r="H146">
        <f>COUNTIF('Raw Data'!F$2:F$250,$B146)</f>
        <v>0</v>
      </c>
      <c r="I146">
        <f>COUNTIF('Raw Data'!G$2:G$250,$B146)</f>
        <v>0</v>
      </c>
      <c r="J146">
        <f>COUNTIF('Raw Data'!H$2:H$250,$B146)</f>
        <v>0</v>
      </c>
      <c r="K146">
        <f>COUNTIF('Raw Data'!I$2:I$250,$B146)</f>
        <v>0</v>
      </c>
      <c r="L146">
        <f>COUNTIF('Raw Data'!J$2:J$250,$B146)</f>
        <v>0</v>
      </c>
      <c r="M146">
        <f>COUNTIF('Raw Data'!K$2:K$250,$B146)</f>
        <v>0</v>
      </c>
      <c r="N146">
        <f>COUNTIF('Raw Data'!L$2:L$250,$B146)</f>
        <v>0</v>
      </c>
      <c r="O146">
        <f>COUNTIF('Raw Data'!M$2:M$250,$B146)</f>
        <v>2</v>
      </c>
      <c r="P146">
        <f>COUNTIF('Raw Data'!N$2:N$250,$B146)</f>
        <v>0</v>
      </c>
      <c r="Q146">
        <f>COUNTIF('Raw Data'!O$2:O$250,$B146)</f>
        <v>0</v>
      </c>
      <c r="R146">
        <f>COUNTIF('Raw Data'!P$2:P$170,$B146)</f>
        <v>0</v>
      </c>
      <c r="S146">
        <f>COUNTIF('Raw Data'!Q$2:Q$250,$B146)</f>
        <v>0</v>
      </c>
      <c r="T146">
        <f>COUNTIF('Raw Data'!R$2:R$250,$B146)</f>
        <v>0</v>
      </c>
      <c r="U146">
        <f>COUNTIF('Raw Data'!S$2:S$250,$B146)</f>
        <v>0</v>
      </c>
      <c r="V146">
        <f>COUNTIF('Raw Data'!T$2:T$250,$B146)</f>
        <v>0</v>
      </c>
      <c r="W146">
        <f>COUNTIF('Raw Data'!U$2:U$250,$B146)</f>
        <v>0</v>
      </c>
      <c r="X146">
        <f>COUNTIF('Raw Data'!V$2:V$250,$B146)</f>
        <v>0</v>
      </c>
      <c r="Y146">
        <f>COUNTIF('Raw Data'!W$2:W$250,$B146)</f>
        <v>0</v>
      </c>
      <c r="Z146">
        <f>COUNTIF('Raw Data'!X$2:X$250,$B146)</f>
        <v>0</v>
      </c>
      <c r="AA146">
        <f>COUNTIF('Raw Data'!Y$2:Y$250,$B146)</f>
        <v>0</v>
      </c>
      <c r="AB146">
        <f>COUNTIF('Raw Data'!Z$2:Z$250,$B146)</f>
        <v>1</v>
      </c>
      <c r="AC146">
        <f>COUNTIF('Raw Data'!AA$2:AA$250,$B146)</f>
        <v>0</v>
      </c>
      <c r="AD146">
        <f>COUNTIF('Raw Data'!AB$2:AB$250,$B146)</f>
        <v>0</v>
      </c>
      <c r="AE146">
        <f>COUNTIF('Raw Data'!AC$2:AC$250,$B146)</f>
        <v>0</v>
      </c>
      <c r="AF146">
        <f>COUNTIF('Raw Data'!AD$2:AD$250,$B146)</f>
        <v>0</v>
      </c>
    </row>
    <row r="147" spans="1:32" ht="12.75">
      <c r="A147" t="s">
        <v>38</v>
      </c>
      <c r="B147" s="3">
        <f t="shared" si="4"/>
        <v>146</v>
      </c>
      <c r="C147">
        <f>COUNTIF('Raw Data'!A$2:A$250,$B147)</f>
        <v>0</v>
      </c>
      <c r="D147">
        <f>COUNTIF('Raw Data'!B$2:B$250,$B147)</f>
        <v>0</v>
      </c>
      <c r="E147">
        <f>COUNTIF('Raw Data'!C$2:C$250,$B147)</f>
        <v>0</v>
      </c>
      <c r="F147">
        <f>COUNTIF('Raw Data'!D$2:D$250,$B147)</f>
        <v>2</v>
      </c>
      <c r="G147">
        <f>COUNTIF('Raw Data'!E$2:E$250,$B147)</f>
        <v>0</v>
      </c>
      <c r="H147">
        <f>COUNTIF('Raw Data'!F$2:F$250,$B147)</f>
        <v>0</v>
      </c>
      <c r="I147">
        <f>COUNTIF('Raw Data'!G$2:G$250,$B147)</f>
        <v>0</v>
      </c>
      <c r="J147">
        <f>COUNTIF('Raw Data'!H$2:H$250,$B147)</f>
        <v>0</v>
      </c>
      <c r="K147">
        <f>COUNTIF('Raw Data'!I$2:I$250,$B147)</f>
        <v>0</v>
      </c>
      <c r="L147">
        <f>COUNTIF('Raw Data'!J$2:J$250,$B147)</f>
        <v>0</v>
      </c>
      <c r="M147">
        <f>COUNTIF('Raw Data'!K$2:K$250,$B147)</f>
        <v>0</v>
      </c>
      <c r="N147">
        <f>COUNTIF('Raw Data'!L$2:L$250,$B147)</f>
        <v>0</v>
      </c>
      <c r="O147">
        <f>COUNTIF('Raw Data'!M$2:M$250,$B147)</f>
        <v>0</v>
      </c>
      <c r="P147">
        <f>COUNTIF('Raw Data'!N$2:N$250,$B147)</f>
        <v>0</v>
      </c>
      <c r="Q147">
        <f>COUNTIF('Raw Data'!O$2:O$250,$B147)</f>
        <v>0</v>
      </c>
      <c r="R147">
        <f>COUNTIF('Raw Data'!P$2:P$170,$B147)</f>
        <v>0</v>
      </c>
      <c r="S147">
        <f>COUNTIF('Raw Data'!Q$2:Q$250,$B147)</f>
        <v>0</v>
      </c>
      <c r="T147">
        <f>COUNTIF('Raw Data'!R$2:R$250,$B147)</f>
        <v>0</v>
      </c>
      <c r="U147">
        <f>COUNTIF('Raw Data'!S$2:S$250,$B147)</f>
        <v>0</v>
      </c>
      <c r="V147">
        <f>COUNTIF('Raw Data'!T$2:T$250,$B147)</f>
        <v>0</v>
      </c>
      <c r="W147">
        <f>COUNTIF('Raw Data'!U$2:U$250,$B147)</f>
        <v>0</v>
      </c>
      <c r="X147">
        <f>COUNTIF('Raw Data'!V$2:V$250,$B147)</f>
        <v>0</v>
      </c>
      <c r="Y147">
        <f>COUNTIF('Raw Data'!W$2:W$250,$B147)</f>
        <v>0</v>
      </c>
      <c r="Z147">
        <f>COUNTIF('Raw Data'!X$2:X$250,$B147)</f>
        <v>1</v>
      </c>
      <c r="AA147">
        <f>COUNTIF('Raw Data'!Y$2:Y$250,$B147)</f>
        <v>0</v>
      </c>
      <c r="AB147">
        <f>COUNTIF('Raw Data'!Z$2:Z$250,$B147)</f>
        <v>2</v>
      </c>
      <c r="AC147">
        <f>COUNTIF('Raw Data'!AA$2:AA$250,$B147)</f>
        <v>0</v>
      </c>
      <c r="AD147">
        <f>COUNTIF('Raw Data'!AB$2:AB$250,$B147)</f>
        <v>3</v>
      </c>
      <c r="AE147">
        <f>COUNTIF('Raw Data'!AC$2:AC$250,$B147)</f>
        <v>1</v>
      </c>
      <c r="AF147">
        <f>COUNTIF('Raw Data'!AD$2:AD$250,$B147)</f>
        <v>0</v>
      </c>
    </row>
    <row r="148" spans="1:32" ht="12.75">
      <c r="A148" t="s">
        <v>38</v>
      </c>
      <c r="B148" s="3">
        <f t="shared" si="4"/>
        <v>147</v>
      </c>
      <c r="C148">
        <f>COUNTIF('Raw Data'!A$2:A$250,$B148)</f>
        <v>0</v>
      </c>
      <c r="D148">
        <f>COUNTIF('Raw Data'!B$2:B$250,$B148)</f>
        <v>0</v>
      </c>
      <c r="E148">
        <f>COUNTIF('Raw Data'!C$2:C$250,$B148)</f>
        <v>0</v>
      </c>
      <c r="F148">
        <f>COUNTIF('Raw Data'!D$2:D$250,$B148)</f>
        <v>1</v>
      </c>
      <c r="G148">
        <f>COUNTIF('Raw Data'!E$2:E$250,$B148)</f>
        <v>0</v>
      </c>
      <c r="H148">
        <f>COUNTIF('Raw Data'!F$2:F$250,$B148)</f>
        <v>0</v>
      </c>
      <c r="I148">
        <f>COUNTIF('Raw Data'!G$2:G$250,$B148)</f>
        <v>0</v>
      </c>
      <c r="J148">
        <f>COUNTIF('Raw Data'!H$2:H$250,$B148)</f>
        <v>0</v>
      </c>
      <c r="K148">
        <f>COUNTIF('Raw Data'!I$2:I$250,$B148)</f>
        <v>0</v>
      </c>
      <c r="L148">
        <f>COUNTIF('Raw Data'!J$2:J$250,$B148)</f>
        <v>0</v>
      </c>
      <c r="M148">
        <f>COUNTIF('Raw Data'!K$2:K$250,$B148)</f>
        <v>0</v>
      </c>
      <c r="N148">
        <f>COUNTIF('Raw Data'!L$2:L$250,$B148)</f>
        <v>0</v>
      </c>
      <c r="O148">
        <f>COUNTIF('Raw Data'!M$2:M$250,$B148)</f>
        <v>0</v>
      </c>
      <c r="P148">
        <f>COUNTIF('Raw Data'!N$2:N$250,$B148)</f>
        <v>0</v>
      </c>
      <c r="Q148">
        <f>COUNTIF('Raw Data'!O$2:O$250,$B148)</f>
        <v>0</v>
      </c>
      <c r="R148">
        <f>COUNTIF('Raw Data'!P$2:P$170,$B148)</f>
        <v>0</v>
      </c>
      <c r="S148">
        <f>COUNTIF('Raw Data'!Q$2:Q$250,$B148)</f>
        <v>0</v>
      </c>
      <c r="T148">
        <f>COUNTIF('Raw Data'!R$2:R$250,$B148)</f>
        <v>0</v>
      </c>
      <c r="U148">
        <f>COUNTIF('Raw Data'!S$2:S$250,$B148)</f>
        <v>0</v>
      </c>
      <c r="V148">
        <f>COUNTIF('Raw Data'!T$2:T$250,$B148)</f>
        <v>0</v>
      </c>
      <c r="W148">
        <f>COUNTIF('Raw Data'!U$2:U$250,$B148)</f>
        <v>0</v>
      </c>
      <c r="X148">
        <f>COUNTIF('Raw Data'!V$2:V$250,$B148)</f>
        <v>0</v>
      </c>
      <c r="Y148">
        <f>COUNTIF('Raw Data'!W$2:W$250,$B148)</f>
        <v>0</v>
      </c>
      <c r="Z148">
        <f>COUNTIF('Raw Data'!X$2:X$250,$B148)</f>
        <v>0</v>
      </c>
      <c r="AA148">
        <f>COUNTIF('Raw Data'!Y$2:Y$250,$B148)</f>
        <v>0</v>
      </c>
      <c r="AB148">
        <f>COUNTIF('Raw Data'!Z$2:Z$250,$B148)</f>
        <v>0</v>
      </c>
      <c r="AC148">
        <f>COUNTIF('Raw Data'!AA$2:AA$250,$B148)</f>
        <v>0</v>
      </c>
      <c r="AD148">
        <f>COUNTIF('Raw Data'!AB$2:AB$250,$B148)</f>
        <v>5</v>
      </c>
      <c r="AE148">
        <f>COUNTIF('Raw Data'!AC$2:AC$250,$B148)</f>
        <v>0</v>
      </c>
      <c r="AF148">
        <f>COUNTIF('Raw Data'!AD$2:AD$250,$B148)</f>
        <v>0</v>
      </c>
    </row>
    <row r="149" spans="1:32" ht="12.75">
      <c r="A149" t="s">
        <v>38</v>
      </c>
      <c r="B149" s="3">
        <f t="shared" si="4"/>
        <v>148</v>
      </c>
      <c r="C149">
        <f>COUNTIF('Raw Data'!A$2:A$250,$B149)</f>
        <v>0</v>
      </c>
      <c r="D149">
        <f>COUNTIF('Raw Data'!B$2:B$250,$B149)</f>
        <v>0</v>
      </c>
      <c r="E149">
        <f>COUNTIF('Raw Data'!C$2:C$250,$B149)</f>
        <v>0</v>
      </c>
      <c r="F149">
        <f>COUNTIF('Raw Data'!D$2:D$250,$B149)</f>
        <v>0</v>
      </c>
      <c r="G149">
        <f>COUNTIF('Raw Data'!E$2:E$250,$B149)</f>
        <v>0</v>
      </c>
      <c r="H149">
        <f>COUNTIF('Raw Data'!F$2:F$250,$B149)</f>
        <v>3</v>
      </c>
      <c r="I149">
        <f>COUNTIF('Raw Data'!G$2:G$250,$B149)</f>
        <v>0</v>
      </c>
      <c r="J149">
        <f>COUNTIF('Raw Data'!H$2:H$250,$B149)</f>
        <v>0</v>
      </c>
      <c r="K149">
        <f>COUNTIF('Raw Data'!I$2:I$250,$B149)</f>
        <v>0</v>
      </c>
      <c r="L149">
        <f>COUNTIF('Raw Data'!J$2:J$250,$B149)</f>
        <v>0</v>
      </c>
      <c r="M149">
        <f>COUNTIF('Raw Data'!K$2:K$250,$B149)</f>
        <v>0</v>
      </c>
      <c r="N149">
        <f>COUNTIF('Raw Data'!L$2:L$250,$B149)</f>
        <v>0</v>
      </c>
      <c r="O149">
        <f>COUNTIF('Raw Data'!M$2:M$250,$B149)</f>
        <v>0</v>
      </c>
      <c r="P149">
        <f>COUNTIF('Raw Data'!N$2:N$250,$B149)</f>
        <v>2</v>
      </c>
      <c r="Q149">
        <f>COUNTIF('Raw Data'!O$2:O$250,$B149)</f>
        <v>0</v>
      </c>
      <c r="R149">
        <f>COUNTIF('Raw Data'!P$2:P$170,$B149)</f>
        <v>0</v>
      </c>
      <c r="S149">
        <f>COUNTIF('Raw Data'!Q$2:Q$250,$B149)</f>
        <v>0</v>
      </c>
      <c r="T149">
        <f>COUNTIF('Raw Data'!R$2:R$250,$B149)</f>
        <v>0</v>
      </c>
      <c r="U149">
        <f>COUNTIF('Raw Data'!S$2:S$250,$B149)</f>
        <v>0</v>
      </c>
      <c r="V149">
        <f>COUNTIF('Raw Data'!T$2:T$250,$B149)</f>
        <v>0</v>
      </c>
      <c r="W149">
        <f>COUNTIF('Raw Data'!U$2:U$250,$B149)</f>
        <v>0</v>
      </c>
      <c r="X149">
        <f>COUNTIF('Raw Data'!V$2:V$250,$B149)</f>
        <v>0</v>
      </c>
      <c r="Y149">
        <f>COUNTIF('Raw Data'!W$2:W$250,$B149)</f>
        <v>0</v>
      </c>
      <c r="Z149">
        <f>COUNTIF('Raw Data'!X$2:X$250,$B149)</f>
        <v>0</v>
      </c>
      <c r="AA149">
        <f>COUNTIF('Raw Data'!Y$2:Y$250,$B149)</f>
        <v>0</v>
      </c>
      <c r="AB149">
        <f>COUNTIF('Raw Data'!Z$2:Z$250,$B149)</f>
        <v>1</v>
      </c>
      <c r="AC149">
        <f>COUNTIF('Raw Data'!AA$2:AA$250,$B149)</f>
        <v>0</v>
      </c>
      <c r="AD149">
        <f>COUNTIF('Raw Data'!AB$2:AB$250,$B149)</f>
        <v>0</v>
      </c>
      <c r="AE149">
        <f>COUNTIF('Raw Data'!AC$2:AC$250,$B149)</f>
        <v>0</v>
      </c>
      <c r="AF149">
        <f>COUNTIF('Raw Data'!AD$2:AD$250,$B149)</f>
        <v>0</v>
      </c>
    </row>
    <row r="150" spans="1:32" ht="12.75">
      <c r="A150" t="s">
        <v>38</v>
      </c>
      <c r="B150" s="3">
        <f t="shared" si="4"/>
        <v>149</v>
      </c>
      <c r="C150">
        <f>COUNTIF('Raw Data'!A$2:A$250,$B150)</f>
        <v>0</v>
      </c>
      <c r="D150">
        <f>COUNTIF('Raw Data'!B$2:B$250,$B150)</f>
        <v>0</v>
      </c>
      <c r="E150">
        <f>COUNTIF('Raw Data'!C$2:C$250,$B150)</f>
        <v>0</v>
      </c>
      <c r="F150">
        <f>COUNTIF('Raw Data'!D$2:D$250,$B150)</f>
        <v>0</v>
      </c>
      <c r="G150">
        <f>COUNTIF('Raw Data'!E$2:E$250,$B150)</f>
        <v>0</v>
      </c>
      <c r="H150">
        <f>COUNTIF('Raw Data'!F$2:F$250,$B150)</f>
        <v>0</v>
      </c>
      <c r="I150">
        <f>COUNTIF('Raw Data'!G$2:G$250,$B150)</f>
        <v>0</v>
      </c>
      <c r="J150">
        <f>COUNTIF('Raw Data'!H$2:H$250,$B150)</f>
        <v>0</v>
      </c>
      <c r="K150">
        <f>COUNTIF('Raw Data'!I$2:I$250,$B150)</f>
        <v>0</v>
      </c>
      <c r="L150">
        <f>COUNTIF('Raw Data'!J$2:J$250,$B150)</f>
        <v>0</v>
      </c>
      <c r="M150">
        <f>COUNTIF('Raw Data'!K$2:K$250,$B150)</f>
        <v>0</v>
      </c>
      <c r="N150">
        <f>COUNTIF('Raw Data'!L$2:L$250,$B150)</f>
        <v>0</v>
      </c>
      <c r="O150">
        <f>COUNTIF('Raw Data'!M$2:M$250,$B150)</f>
        <v>3</v>
      </c>
      <c r="P150">
        <f>COUNTIF('Raw Data'!N$2:N$250,$B150)</f>
        <v>0</v>
      </c>
      <c r="Q150">
        <f>COUNTIF('Raw Data'!O$2:O$250,$B150)</f>
        <v>0</v>
      </c>
      <c r="R150">
        <f>COUNTIF('Raw Data'!P$2:P$170,$B150)</f>
        <v>0</v>
      </c>
      <c r="S150">
        <f>COUNTIF('Raw Data'!Q$2:Q$250,$B150)</f>
        <v>0</v>
      </c>
      <c r="T150">
        <f>COUNTIF('Raw Data'!R$2:R$250,$B150)</f>
        <v>0</v>
      </c>
      <c r="U150">
        <f>COUNTIF('Raw Data'!S$2:S$250,$B150)</f>
        <v>0</v>
      </c>
      <c r="V150">
        <f>COUNTIF('Raw Data'!T$2:T$250,$B150)</f>
        <v>0</v>
      </c>
      <c r="W150">
        <f>COUNTIF('Raw Data'!U$2:U$250,$B150)</f>
        <v>0</v>
      </c>
      <c r="X150">
        <f>COUNTIF('Raw Data'!V$2:V$250,$B150)</f>
        <v>0</v>
      </c>
      <c r="Y150">
        <f>COUNTIF('Raw Data'!W$2:W$250,$B150)</f>
        <v>0</v>
      </c>
      <c r="Z150">
        <f>COUNTIF('Raw Data'!X$2:X$250,$B150)</f>
        <v>0</v>
      </c>
      <c r="AA150">
        <f>COUNTIF('Raw Data'!Y$2:Y$250,$B150)</f>
        <v>0</v>
      </c>
      <c r="AB150">
        <f>COUNTIF('Raw Data'!Z$2:Z$250,$B150)</f>
        <v>0</v>
      </c>
      <c r="AC150">
        <f>COUNTIF('Raw Data'!AA$2:AA$250,$B150)</f>
        <v>0</v>
      </c>
      <c r="AD150">
        <f>COUNTIF('Raw Data'!AB$2:AB$250,$B150)</f>
        <v>0</v>
      </c>
      <c r="AE150">
        <f>COUNTIF('Raw Data'!AC$2:AC$250,$B150)</f>
        <v>0</v>
      </c>
      <c r="AF150">
        <f>COUNTIF('Raw Data'!AD$2:AD$250,$B150)</f>
        <v>0</v>
      </c>
    </row>
    <row r="151" spans="1:32" ht="12.75">
      <c r="A151" t="s">
        <v>38</v>
      </c>
      <c r="B151" s="3">
        <f t="shared" si="4"/>
        <v>150</v>
      </c>
      <c r="C151">
        <f>COUNTIF('Raw Data'!A$2:A$250,$B151)</f>
        <v>0</v>
      </c>
      <c r="D151">
        <f>COUNTIF('Raw Data'!B$2:B$250,$B151)</f>
        <v>0</v>
      </c>
      <c r="E151">
        <f>COUNTIF('Raw Data'!C$2:C$250,$B151)</f>
        <v>0</v>
      </c>
      <c r="F151">
        <f>COUNTIF('Raw Data'!D$2:D$250,$B151)</f>
        <v>0</v>
      </c>
      <c r="G151">
        <f>COUNTIF('Raw Data'!E$2:E$250,$B151)</f>
        <v>0</v>
      </c>
      <c r="H151">
        <f>COUNTIF('Raw Data'!F$2:F$250,$B151)</f>
        <v>0</v>
      </c>
      <c r="I151">
        <f>COUNTIF('Raw Data'!G$2:G$250,$B151)</f>
        <v>0</v>
      </c>
      <c r="J151">
        <f>COUNTIF('Raw Data'!H$2:H$250,$B151)</f>
        <v>0</v>
      </c>
      <c r="K151">
        <f>COUNTIF('Raw Data'!I$2:I$250,$B151)</f>
        <v>0</v>
      </c>
      <c r="L151">
        <f>COUNTIF('Raw Data'!J$2:J$250,$B151)</f>
        <v>0</v>
      </c>
      <c r="M151">
        <f>COUNTIF('Raw Data'!K$2:K$250,$B151)</f>
        <v>0</v>
      </c>
      <c r="N151">
        <f>COUNTIF('Raw Data'!L$2:L$250,$B151)</f>
        <v>0</v>
      </c>
      <c r="O151">
        <f>COUNTIF('Raw Data'!M$2:M$250,$B151)</f>
        <v>3</v>
      </c>
      <c r="P151">
        <f>COUNTIF('Raw Data'!N$2:N$250,$B151)</f>
        <v>0</v>
      </c>
      <c r="Q151">
        <f>COUNTIF('Raw Data'!O$2:O$250,$B151)</f>
        <v>0</v>
      </c>
      <c r="R151">
        <f>COUNTIF('Raw Data'!P$2:P$170,$B151)</f>
        <v>0</v>
      </c>
      <c r="S151">
        <f>COUNTIF('Raw Data'!Q$2:Q$250,$B151)</f>
        <v>0</v>
      </c>
      <c r="T151">
        <f>COUNTIF('Raw Data'!R$2:R$250,$B151)</f>
        <v>0</v>
      </c>
      <c r="U151">
        <f>COUNTIF('Raw Data'!S$2:S$250,$B151)</f>
        <v>0</v>
      </c>
      <c r="V151">
        <f>COUNTIF('Raw Data'!T$2:T$250,$B151)</f>
        <v>0</v>
      </c>
      <c r="W151">
        <f>COUNTIF('Raw Data'!U$2:U$250,$B151)</f>
        <v>1</v>
      </c>
      <c r="X151">
        <f>COUNTIF('Raw Data'!V$2:V$250,$B151)</f>
        <v>0</v>
      </c>
      <c r="Y151">
        <f>COUNTIF('Raw Data'!W$2:W$250,$B151)</f>
        <v>0</v>
      </c>
      <c r="Z151">
        <f>COUNTIF('Raw Data'!X$2:X$250,$B151)</f>
        <v>0</v>
      </c>
      <c r="AA151">
        <f>COUNTIF('Raw Data'!Y$2:Y$250,$B151)</f>
        <v>0</v>
      </c>
      <c r="AB151">
        <f>COUNTIF('Raw Data'!Z$2:Z$250,$B151)</f>
        <v>0</v>
      </c>
      <c r="AC151">
        <f>COUNTIF('Raw Data'!AA$2:AA$250,$B151)</f>
        <v>0</v>
      </c>
      <c r="AD151">
        <f>COUNTIF('Raw Data'!AB$2:AB$250,$B151)</f>
        <v>0</v>
      </c>
      <c r="AE151">
        <f>COUNTIF('Raw Data'!AC$2:AC$250,$B151)</f>
        <v>0</v>
      </c>
      <c r="AF151">
        <f>COUNTIF('Raw Data'!AD$2:AD$250,$B151)</f>
        <v>0</v>
      </c>
    </row>
    <row r="152" spans="1:32" ht="12.75">
      <c r="A152" t="s">
        <v>38</v>
      </c>
      <c r="B152" s="3">
        <f t="shared" si="4"/>
        <v>151</v>
      </c>
      <c r="C152">
        <f>COUNTIF('Raw Data'!A$2:A$250,$B152)</f>
        <v>0</v>
      </c>
      <c r="D152">
        <f>COUNTIF('Raw Data'!B$2:B$250,$B152)</f>
        <v>0</v>
      </c>
      <c r="E152">
        <f>COUNTIF('Raw Data'!C$2:C$250,$B152)</f>
        <v>0</v>
      </c>
      <c r="F152">
        <f>COUNTIF('Raw Data'!D$2:D$250,$B152)</f>
        <v>1</v>
      </c>
      <c r="G152">
        <f>COUNTIF('Raw Data'!E$2:E$250,$B152)</f>
        <v>0</v>
      </c>
      <c r="H152">
        <f>COUNTIF('Raw Data'!F$2:F$250,$B152)</f>
        <v>1</v>
      </c>
      <c r="I152">
        <f>COUNTIF('Raw Data'!G$2:G$250,$B152)</f>
        <v>0</v>
      </c>
      <c r="J152">
        <f>COUNTIF('Raw Data'!H$2:H$250,$B152)</f>
        <v>0</v>
      </c>
      <c r="K152">
        <f>COUNTIF('Raw Data'!I$2:I$250,$B152)</f>
        <v>0</v>
      </c>
      <c r="L152">
        <f>COUNTIF('Raw Data'!J$2:J$250,$B152)</f>
        <v>0</v>
      </c>
      <c r="M152">
        <f>COUNTIF('Raw Data'!K$2:K$250,$B152)</f>
        <v>0</v>
      </c>
      <c r="N152">
        <f>COUNTIF('Raw Data'!L$2:L$250,$B152)</f>
        <v>0</v>
      </c>
      <c r="O152">
        <f>COUNTIF('Raw Data'!M$2:M$250,$B152)</f>
        <v>0</v>
      </c>
      <c r="P152">
        <f>COUNTIF('Raw Data'!N$2:N$250,$B152)</f>
        <v>0</v>
      </c>
      <c r="Q152">
        <f>COUNTIF('Raw Data'!O$2:O$250,$B152)</f>
        <v>0</v>
      </c>
      <c r="R152">
        <f>COUNTIF('Raw Data'!P$2:P$170,$B152)</f>
        <v>0</v>
      </c>
      <c r="S152">
        <f>COUNTIF('Raw Data'!Q$2:Q$250,$B152)</f>
        <v>0</v>
      </c>
      <c r="T152">
        <f>COUNTIF('Raw Data'!R$2:R$250,$B152)</f>
        <v>0</v>
      </c>
      <c r="U152">
        <f>COUNTIF('Raw Data'!S$2:S$250,$B152)</f>
        <v>0</v>
      </c>
      <c r="V152">
        <f>COUNTIF('Raw Data'!T$2:T$250,$B152)</f>
        <v>0</v>
      </c>
      <c r="W152">
        <f>COUNTIF('Raw Data'!U$2:U$250,$B152)</f>
        <v>0</v>
      </c>
      <c r="X152">
        <f>COUNTIF('Raw Data'!V$2:V$250,$B152)</f>
        <v>0</v>
      </c>
      <c r="Y152">
        <f>COUNTIF('Raw Data'!W$2:W$250,$B152)</f>
        <v>0</v>
      </c>
      <c r="Z152">
        <f>COUNTIF('Raw Data'!X$2:X$250,$B152)</f>
        <v>0</v>
      </c>
      <c r="AA152">
        <f>COUNTIF('Raw Data'!Y$2:Y$250,$B152)</f>
        <v>0</v>
      </c>
      <c r="AB152">
        <f>COUNTIF('Raw Data'!Z$2:Z$250,$B152)</f>
        <v>2</v>
      </c>
      <c r="AC152">
        <f>COUNTIF('Raw Data'!AA$2:AA$250,$B152)</f>
        <v>0</v>
      </c>
      <c r="AD152">
        <f>COUNTIF('Raw Data'!AB$2:AB$250,$B152)</f>
        <v>0</v>
      </c>
      <c r="AE152">
        <f>COUNTIF('Raw Data'!AC$2:AC$250,$B152)</f>
        <v>0</v>
      </c>
      <c r="AF152">
        <f>COUNTIF('Raw Data'!AD$2:AD$250,$B152)</f>
        <v>0</v>
      </c>
    </row>
    <row r="153" spans="1:32" ht="12.75">
      <c r="A153" t="s">
        <v>38</v>
      </c>
      <c r="B153" s="3">
        <f t="shared" si="4"/>
        <v>152</v>
      </c>
      <c r="C153">
        <f>COUNTIF('Raw Data'!A$2:A$250,$B153)</f>
        <v>0</v>
      </c>
      <c r="D153">
        <f>COUNTIF('Raw Data'!B$2:B$250,$B153)</f>
        <v>1</v>
      </c>
      <c r="E153">
        <f>COUNTIF('Raw Data'!C$2:C$250,$B153)</f>
        <v>0</v>
      </c>
      <c r="F153">
        <f>COUNTIF('Raw Data'!D$2:D$250,$B153)</f>
        <v>0</v>
      </c>
      <c r="G153">
        <f>COUNTIF('Raw Data'!E$2:E$250,$B153)</f>
        <v>0</v>
      </c>
      <c r="H153">
        <f>COUNTIF('Raw Data'!F$2:F$250,$B153)</f>
        <v>0</v>
      </c>
      <c r="I153">
        <f>COUNTIF('Raw Data'!G$2:G$250,$B153)</f>
        <v>0</v>
      </c>
      <c r="J153">
        <f>COUNTIF('Raw Data'!H$2:H$250,$B153)</f>
        <v>0</v>
      </c>
      <c r="K153">
        <f>COUNTIF('Raw Data'!I$2:I$250,$B153)</f>
        <v>0</v>
      </c>
      <c r="L153">
        <f>COUNTIF('Raw Data'!J$2:J$250,$B153)</f>
        <v>0</v>
      </c>
      <c r="M153">
        <f>COUNTIF('Raw Data'!K$2:K$250,$B153)</f>
        <v>0</v>
      </c>
      <c r="N153">
        <f>COUNTIF('Raw Data'!L$2:L$250,$B153)</f>
        <v>1</v>
      </c>
      <c r="O153">
        <f>COUNTIF('Raw Data'!M$2:M$250,$B153)</f>
        <v>0</v>
      </c>
      <c r="P153">
        <f>COUNTIF('Raw Data'!N$2:N$250,$B153)</f>
        <v>0</v>
      </c>
      <c r="Q153">
        <f>COUNTIF('Raw Data'!O$2:O$250,$B153)</f>
        <v>1</v>
      </c>
      <c r="R153">
        <f>COUNTIF('Raw Data'!P$2:P$170,$B153)</f>
        <v>0</v>
      </c>
      <c r="S153">
        <f>COUNTIF('Raw Data'!Q$2:Q$250,$B153)</f>
        <v>0</v>
      </c>
      <c r="T153">
        <f>COUNTIF('Raw Data'!R$2:R$250,$B153)</f>
        <v>0</v>
      </c>
      <c r="U153">
        <f>COUNTIF('Raw Data'!S$2:S$250,$B153)</f>
        <v>0</v>
      </c>
      <c r="V153">
        <f>COUNTIF('Raw Data'!T$2:T$250,$B153)</f>
        <v>0</v>
      </c>
      <c r="W153">
        <f>COUNTIF('Raw Data'!U$2:U$250,$B153)</f>
        <v>0</v>
      </c>
      <c r="X153">
        <f>COUNTIF('Raw Data'!V$2:V$250,$B153)</f>
        <v>0</v>
      </c>
      <c r="Y153">
        <f>COUNTIF('Raw Data'!W$2:W$250,$B153)</f>
        <v>0</v>
      </c>
      <c r="Z153">
        <f>COUNTIF('Raw Data'!X$2:X$250,$B153)</f>
        <v>0</v>
      </c>
      <c r="AA153">
        <f>COUNTIF('Raw Data'!Y$2:Y$250,$B153)</f>
        <v>0</v>
      </c>
      <c r="AB153">
        <f>COUNTIF('Raw Data'!Z$2:Z$250,$B153)</f>
        <v>0</v>
      </c>
      <c r="AC153">
        <f>COUNTIF('Raw Data'!AA$2:AA$250,$B153)</f>
        <v>0</v>
      </c>
      <c r="AD153">
        <f>COUNTIF('Raw Data'!AB$2:AB$250,$B153)</f>
        <v>0</v>
      </c>
      <c r="AE153">
        <f>COUNTIF('Raw Data'!AC$2:AC$250,$B153)</f>
        <v>0</v>
      </c>
      <c r="AF153">
        <f>COUNTIF('Raw Data'!AD$2:AD$250,$B153)</f>
        <v>2</v>
      </c>
    </row>
    <row r="154" spans="1:32" ht="12.75">
      <c r="A154" t="s">
        <v>38</v>
      </c>
      <c r="B154" s="3">
        <f t="shared" si="4"/>
        <v>153</v>
      </c>
      <c r="C154">
        <f>COUNTIF('Raw Data'!A$2:A$250,$B154)</f>
        <v>0</v>
      </c>
      <c r="D154">
        <f>COUNTIF('Raw Data'!B$2:B$250,$B154)</f>
        <v>0</v>
      </c>
      <c r="E154">
        <f>COUNTIF('Raw Data'!C$2:C$250,$B154)</f>
        <v>0</v>
      </c>
      <c r="F154">
        <f>COUNTIF('Raw Data'!D$2:D$250,$B154)</f>
        <v>0</v>
      </c>
      <c r="G154">
        <f>COUNTIF('Raw Data'!E$2:E$250,$B154)</f>
        <v>0</v>
      </c>
      <c r="H154">
        <f>COUNTIF('Raw Data'!F$2:F$250,$B154)</f>
        <v>0</v>
      </c>
      <c r="I154">
        <f>COUNTIF('Raw Data'!G$2:G$250,$B154)</f>
        <v>0</v>
      </c>
      <c r="J154">
        <f>COUNTIF('Raw Data'!H$2:H$250,$B154)</f>
        <v>0</v>
      </c>
      <c r="K154">
        <f>COUNTIF('Raw Data'!I$2:I$250,$B154)</f>
        <v>0</v>
      </c>
      <c r="L154">
        <f>COUNTIF('Raw Data'!J$2:J$250,$B154)</f>
        <v>0</v>
      </c>
      <c r="M154">
        <f>COUNTIF('Raw Data'!K$2:K$250,$B154)</f>
        <v>0</v>
      </c>
      <c r="N154">
        <f>COUNTIF('Raw Data'!L$2:L$250,$B154)</f>
        <v>0</v>
      </c>
      <c r="O154">
        <f>COUNTIF('Raw Data'!M$2:M$250,$B154)</f>
        <v>1</v>
      </c>
      <c r="P154">
        <f>COUNTIF('Raw Data'!N$2:N$250,$B154)</f>
        <v>0</v>
      </c>
      <c r="Q154">
        <f>COUNTIF('Raw Data'!O$2:O$250,$B154)</f>
        <v>0</v>
      </c>
      <c r="R154">
        <f>COUNTIF('Raw Data'!P$2:P$170,$B154)</f>
        <v>0</v>
      </c>
      <c r="S154">
        <f>COUNTIF('Raw Data'!Q$2:Q$250,$B154)</f>
        <v>0</v>
      </c>
      <c r="T154">
        <f>COUNTIF('Raw Data'!R$2:R$250,$B154)</f>
        <v>0</v>
      </c>
      <c r="U154">
        <f>COUNTIF('Raw Data'!S$2:S$250,$B154)</f>
        <v>0</v>
      </c>
      <c r="V154">
        <f>COUNTIF('Raw Data'!T$2:T$250,$B154)</f>
        <v>0</v>
      </c>
      <c r="W154">
        <f>COUNTIF('Raw Data'!U$2:U$250,$B154)</f>
        <v>0</v>
      </c>
      <c r="X154">
        <f>COUNTIF('Raw Data'!V$2:V$250,$B154)</f>
        <v>0</v>
      </c>
      <c r="Y154">
        <f>COUNTIF('Raw Data'!W$2:W$250,$B154)</f>
        <v>0</v>
      </c>
      <c r="Z154">
        <f>COUNTIF('Raw Data'!X$2:X$250,$B154)</f>
        <v>0</v>
      </c>
      <c r="AA154">
        <f>COUNTIF('Raw Data'!Y$2:Y$250,$B154)</f>
        <v>0</v>
      </c>
      <c r="AB154">
        <f>COUNTIF('Raw Data'!Z$2:Z$250,$B154)</f>
        <v>1</v>
      </c>
      <c r="AC154">
        <f>COUNTIF('Raw Data'!AA$2:AA$250,$B154)</f>
        <v>0</v>
      </c>
      <c r="AD154">
        <f>COUNTIF('Raw Data'!AB$2:AB$250,$B154)</f>
        <v>0</v>
      </c>
      <c r="AE154">
        <f>COUNTIF('Raw Data'!AC$2:AC$250,$B154)</f>
        <v>1</v>
      </c>
      <c r="AF154">
        <f>COUNTIF('Raw Data'!AD$2:AD$250,$B154)</f>
        <v>0</v>
      </c>
    </row>
    <row r="155" spans="1:32" ht="12.75">
      <c r="A155" t="s">
        <v>38</v>
      </c>
      <c r="B155" s="3">
        <f t="shared" si="4"/>
        <v>154</v>
      </c>
      <c r="C155">
        <f>COUNTIF('Raw Data'!A$2:A$250,$B155)</f>
        <v>0</v>
      </c>
      <c r="D155">
        <f>COUNTIF('Raw Data'!B$2:B$250,$B155)</f>
        <v>0</v>
      </c>
      <c r="E155">
        <f>COUNTIF('Raw Data'!C$2:C$250,$B155)</f>
        <v>0</v>
      </c>
      <c r="F155">
        <f>COUNTIF('Raw Data'!D$2:D$250,$B155)</f>
        <v>0</v>
      </c>
      <c r="G155">
        <f>COUNTIF('Raw Data'!E$2:E$250,$B155)</f>
        <v>0</v>
      </c>
      <c r="H155">
        <f>COUNTIF('Raw Data'!F$2:F$250,$B155)</f>
        <v>0</v>
      </c>
      <c r="I155">
        <f>COUNTIF('Raw Data'!G$2:G$250,$B155)</f>
        <v>0</v>
      </c>
      <c r="J155">
        <f>COUNTIF('Raw Data'!H$2:H$250,$B155)</f>
        <v>0</v>
      </c>
      <c r="K155">
        <f>COUNTIF('Raw Data'!I$2:I$250,$B155)</f>
        <v>0</v>
      </c>
      <c r="L155">
        <f>COUNTIF('Raw Data'!J$2:J$250,$B155)</f>
        <v>0</v>
      </c>
      <c r="M155">
        <f>COUNTIF('Raw Data'!K$2:K$250,$B155)</f>
        <v>0</v>
      </c>
      <c r="N155">
        <f>COUNTIF('Raw Data'!L$2:L$250,$B155)</f>
        <v>1</v>
      </c>
      <c r="O155">
        <f>COUNTIF('Raw Data'!M$2:M$250,$B155)</f>
        <v>0</v>
      </c>
      <c r="P155">
        <f>COUNTIF('Raw Data'!N$2:N$250,$B155)</f>
        <v>0</v>
      </c>
      <c r="Q155">
        <f>COUNTIF('Raw Data'!O$2:O$250,$B155)</f>
        <v>0</v>
      </c>
      <c r="R155">
        <f>COUNTIF('Raw Data'!P$2:P$170,$B155)</f>
        <v>1</v>
      </c>
      <c r="S155">
        <f>COUNTIF('Raw Data'!Q$2:Q$250,$B155)</f>
        <v>0</v>
      </c>
      <c r="T155">
        <f>COUNTIF('Raw Data'!R$2:R$250,$B155)</f>
        <v>0</v>
      </c>
      <c r="U155">
        <f>COUNTIF('Raw Data'!S$2:S$250,$B155)</f>
        <v>0</v>
      </c>
      <c r="V155">
        <f>COUNTIF('Raw Data'!T$2:T$250,$B155)</f>
        <v>0</v>
      </c>
      <c r="W155">
        <f>COUNTIF('Raw Data'!U$2:U$250,$B155)</f>
        <v>0</v>
      </c>
      <c r="X155">
        <f>COUNTIF('Raw Data'!V$2:V$250,$B155)</f>
        <v>0</v>
      </c>
      <c r="Y155">
        <f>COUNTIF('Raw Data'!W$2:W$250,$B155)</f>
        <v>0</v>
      </c>
      <c r="Z155">
        <f>COUNTIF('Raw Data'!X$2:X$250,$B155)</f>
        <v>0</v>
      </c>
      <c r="AA155">
        <f>COUNTIF('Raw Data'!Y$2:Y$250,$B155)</f>
        <v>1</v>
      </c>
      <c r="AB155">
        <f>COUNTIF('Raw Data'!Z$2:Z$250,$B155)</f>
        <v>0</v>
      </c>
      <c r="AC155">
        <f>COUNTIF('Raw Data'!AA$2:AA$250,$B155)</f>
        <v>0</v>
      </c>
      <c r="AD155">
        <f>COUNTIF('Raw Data'!AB$2:AB$250,$B155)</f>
        <v>0</v>
      </c>
      <c r="AE155">
        <f>COUNTIF('Raw Data'!AC$2:AC$250,$B155)</f>
        <v>0</v>
      </c>
      <c r="AF155">
        <f>COUNTIF('Raw Data'!AD$2:AD$250,$B155)</f>
        <v>0</v>
      </c>
    </row>
    <row r="156" spans="1:32" ht="12.75">
      <c r="A156" t="s">
        <v>38</v>
      </c>
      <c r="B156" s="3">
        <f t="shared" si="4"/>
        <v>155</v>
      </c>
      <c r="C156">
        <f>COUNTIF('Raw Data'!A$2:A$250,$B156)</f>
        <v>0</v>
      </c>
      <c r="D156">
        <f>COUNTIF('Raw Data'!B$2:B$250,$B156)</f>
        <v>0</v>
      </c>
      <c r="E156">
        <f>COUNTIF('Raw Data'!C$2:C$250,$B156)</f>
        <v>0</v>
      </c>
      <c r="F156">
        <f>COUNTIF('Raw Data'!D$2:D$250,$B156)</f>
        <v>0</v>
      </c>
      <c r="G156">
        <f>COUNTIF('Raw Data'!E$2:E$250,$B156)</f>
        <v>0</v>
      </c>
      <c r="H156">
        <f>COUNTIF('Raw Data'!F$2:F$250,$B156)</f>
        <v>0</v>
      </c>
      <c r="I156">
        <f>COUNTIF('Raw Data'!G$2:G$250,$B156)</f>
        <v>0</v>
      </c>
      <c r="J156">
        <f>COUNTIF('Raw Data'!H$2:H$250,$B156)</f>
        <v>0</v>
      </c>
      <c r="K156">
        <f>COUNTIF('Raw Data'!I$2:I$250,$B156)</f>
        <v>0</v>
      </c>
      <c r="L156">
        <f>COUNTIF('Raw Data'!J$2:J$250,$B156)</f>
        <v>0</v>
      </c>
      <c r="M156">
        <f>COUNTIF('Raw Data'!K$2:K$250,$B156)</f>
        <v>0</v>
      </c>
      <c r="N156">
        <f>COUNTIF('Raw Data'!L$2:L$250,$B156)</f>
        <v>0</v>
      </c>
      <c r="O156">
        <f>COUNTIF('Raw Data'!M$2:M$250,$B156)</f>
        <v>3</v>
      </c>
      <c r="P156">
        <f>COUNTIF('Raw Data'!N$2:N$250,$B156)</f>
        <v>0</v>
      </c>
      <c r="Q156">
        <f>COUNTIF('Raw Data'!O$2:O$250,$B156)</f>
        <v>0</v>
      </c>
      <c r="R156">
        <f>COUNTIF('Raw Data'!P$2:P$170,$B156)</f>
        <v>0</v>
      </c>
      <c r="S156">
        <f>COUNTIF('Raw Data'!Q$2:Q$250,$B156)</f>
        <v>1</v>
      </c>
      <c r="T156">
        <f>COUNTIF('Raw Data'!R$2:R$250,$B156)</f>
        <v>0</v>
      </c>
      <c r="U156">
        <f>COUNTIF('Raw Data'!S$2:S$250,$B156)</f>
        <v>0</v>
      </c>
      <c r="V156">
        <f>COUNTIF('Raw Data'!T$2:T$250,$B156)</f>
        <v>0</v>
      </c>
      <c r="W156">
        <f>COUNTIF('Raw Data'!U$2:U$250,$B156)</f>
        <v>0</v>
      </c>
      <c r="X156">
        <f>COUNTIF('Raw Data'!V$2:V$250,$B156)</f>
        <v>0</v>
      </c>
      <c r="Y156">
        <f>COUNTIF('Raw Data'!W$2:W$250,$B156)</f>
        <v>0</v>
      </c>
      <c r="Z156">
        <f>COUNTIF('Raw Data'!X$2:X$250,$B156)</f>
        <v>0</v>
      </c>
      <c r="AA156">
        <f>COUNTIF('Raw Data'!Y$2:Y$250,$B156)</f>
        <v>0</v>
      </c>
      <c r="AB156">
        <f>COUNTIF('Raw Data'!Z$2:Z$250,$B156)</f>
        <v>0</v>
      </c>
      <c r="AC156">
        <f>COUNTIF('Raw Data'!AA$2:AA$250,$B156)</f>
        <v>0</v>
      </c>
      <c r="AD156">
        <f>COUNTIF('Raw Data'!AB$2:AB$250,$B156)</f>
        <v>0</v>
      </c>
      <c r="AE156">
        <f>COUNTIF('Raw Data'!AC$2:AC$250,$B156)</f>
        <v>1</v>
      </c>
      <c r="AF156">
        <f>COUNTIF('Raw Data'!AD$2:AD$250,$B156)</f>
        <v>0</v>
      </c>
    </row>
    <row r="157" spans="1:32" ht="12.75">
      <c r="A157" t="s">
        <v>38</v>
      </c>
      <c r="B157" s="3">
        <f t="shared" si="4"/>
        <v>156</v>
      </c>
      <c r="C157">
        <f>COUNTIF('Raw Data'!A$2:A$250,$B157)</f>
        <v>0</v>
      </c>
      <c r="D157">
        <f>COUNTIF('Raw Data'!B$2:B$250,$B157)</f>
        <v>0</v>
      </c>
      <c r="E157">
        <f>COUNTIF('Raw Data'!C$2:C$250,$B157)</f>
        <v>0</v>
      </c>
      <c r="F157">
        <f>COUNTIF('Raw Data'!D$2:D$250,$B157)</f>
        <v>0</v>
      </c>
      <c r="G157">
        <f>COUNTIF('Raw Data'!E$2:E$250,$B157)</f>
        <v>0</v>
      </c>
      <c r="H157">
        <f>COUNTIF('Raw Data'!F$2:F$250,$B157)</f>
        <v>0</v>
      </c>
      <c r="I157">
        <f>COUNTIF('Raw Data'!G$2:G$250,$B157)</f>
        <v>0</v>
      </c>
      <c r="J157">
        <f>COUNTIF('Raw Data'!H$2:H$250,$B157)</f>
        <v>0</v>
      </c>
      <c r="K157">
        <f>COUNTIF('Raw Data'!I$2:I$250,$B157)</f>
        <v>0</v>
      </c>
      <c r="L157">
        <f>COUNTIF('Raw Data'!J$2:J$250,$B157)</f>
        <v>0</v>
      </c>
      <c r="M157">
        <f>COUNTIF('Raw Data'!K$2:K$250,$B157)</f>
        <v>0</v>
      </c>
      <c r="N157">
        <f>COUNTIF('Raw Data'!L$2:L$250,$B157)</f>
        <v>0</v>
      </c>
      <c r="O157">
        <f>COUNTIF('Raw Data'!M$2:M$250,$B157)</f>
        <v>3</v>
      </c>
      <c r="P157">
        <f>COUNTIF('Raw Data'!N$2:N$250,$B157)</f>
        <v>0</v>
      </c>
      <c r="Q157">
        <f>COUNTIF('Raw Data'!O$2:O$250,$B157)</f>
        <v>0</v>
      </c>
      <c r="R157">
        <f>COUNTIF('Raw Data'!P$2:P$170,$B157)</f>
        <v>0</v>
      </c>
      <c r="S157">
        <f>COUNTIF('Raw Data'!Q$2:Q$250,$B157)</f>
        <v>0</v>
      </c>
      <c r="T157">
        <f>COUNTIF('Raw Data'!R$2:R$250,$B157)</f>
        <v>0</v>
      </c>
      <c r="U157">
        <f>COUNTIF('Raw Data'!S$2:S$250,$B157)</f>
        <v>0</v>
      </c>
      <c r="V157">
        <f>COUNTIF('Raw Data'!T$2:T$250,$B157)</f>
        <v>0</v>
      </c>
      <c r="W157">
        <f>COUNTIF('Raw Data'!U$2:U$250,$B157)</f>
        <v>0</v>
      </c>
      <c r="X157">
        <f>COUNTIF('Raw Data'!V$2:V$250,$B157)</f>
        <v>0</v>
      </c>
      <c r="Y157">
        <f>COUNTIF('Raw Data'!W$2:W$250,$B157)</f>
        <v>0</v>
      </c>
      <c r="Z157">
        <f>COUNTIF('Raw Data'!X$2:X$250,$B157)</f>
        <v>0</v>
      </c>
      <c r="AA157">
        <f>COUNTIF('Raw Data'!Y$2:Y$250,$B157)</f>
        <v>0</v>
      </c>
      <c r="AB157">
        <f>COUNTIF('Raw Data'!Z$2:Z$250,$B157)</f>
        <v>0</v>
      </c>
      <c r="AC157">
        <f>COUNTIF('Raw Data'!AA$2:AA$250,$B157)</f>
        <v>0</v>
      </c>
      <c r="AD157">
        <f>COUNTIF('Raw Data'!AB$2:AB$250,$B157)</f>
        <v>0</v>
      </c>
      <c r="AE157">
        <f>COUNTIF('Raw Data'!AC$2:AC$250,$B157)</f>
        <v>0</v>
      </c>
      <c r="AF157">
        <f>COUNTIF('Raw Data'!AD$2:AD$250,$B157)</f>
        <v>0</v>
      </c>
    </row>
    <row r="158" spans="1:32" ht="12.75">
      <c r="A158" t="s">
        <v>38</v>
      </c>
      <c r="B158" s="3">
        <f t="shared" si="4"/>
        <v>157</v>
      </c>
      <c r="C158">
        <f>COUNTIF('Raw Data'!A$2:A$250,$B158)</f>
        <v>0</v>
      </c>
      <c r="D158">
        <f>COUNTIF('Raw Data'!B$2:B$250,$B158)</f>
        <v>0</v>
      </c>
      <c r="E158">
        <f>COUNTIF('Raw Data'!C$2:C$250,$B158)</f>
        <v>0</v>
      </c>
      <c r="F158">
        <f>COUNTIF('Raw Data'!D$2:D$250,$B158)</f>
        <v>0</v>
      </c>
      <c r="G158">
        <f>COUNTIF('Raw Data'!E$2:E$250,$B158)</f>
        <v>0</v>
      </c>
      <c r="H158">
        <f>COUNTIF('Raw Data'!F$2:F$250,$B158)</f>
        <v>0</v>
      </c>
      <c r="I158">
        <f>COUNTIF('Raw Data'!G$2:G$250,$B158)</f>
        <v>0</v>
      </c>
      <c r="J158">
        <f>COUNTIF('Raw Data'!H$2:H$250,$B158)</f>
        <v>0</v>
      </c>
      <c r="K158">
        <f>COUNTIF('Raw Data'!I$2:I$250,$B158)</f>
        <v>0</v>
      </c>
      <c r="L158">
        <f>COUNTIF('Raw Data'!J$2:J$250,$B158)</f>
        <v>0</v>
      </c>
      <c r="M158">
        <f>COUNTIF('Raw Data'!K$2:K$250,$B158)</f>
        <v>0</v>
      </c>
      <c r="N158">
        <f>COUNTIF('Raw Data'!L$2:L$250,$B158)</f>
        <v>0</v>
      </c>
      <c r="O158">
        <f>COUNTIF('Raw Data'!M$2:M$250,$B158)</f>
        <v>3</v>
      </c>
      <c r="P158">
        <f>COUNTIF('Raw Data'!N$2:N$250,$B158)</f>
        <v>0</v>
      </c>
      <c r="Q158">
        <f>COUNTIF('Raw Data'!O$2:O$250,$B158)</f>
        <v>0</v>
      </c>
      <c r="R158">
        <f>COUNTIF('Raw Data'!P$2:P$170,$B158)</f>
        <v>0</v>
      </c>
      <c r="S158">
        <f>COUNTIF('Raw Data'!Q$2:Q$250,$B158)</f>
        <v>0</v>
      </c>
      <c r="T158">
        <f>COUNTIF('Raw Data'!R$2:R$250,$B158)</f>
        <v>0</v>
      </c>
      <c r="U158">
        <f>COUNTIF('Raw Data'!S$2:S$250,$B158)</f>
        <v>0</v>
      </c>
      <c r="V158">
        <f>COUNTIF('Raw Data'!T$2:T$250,$B158)</f>
        <v>0</v>
      </c>
      <c r="W158">
        <f>COUNTIF('Raw Data'!U$2:U$250,$B158)</f>
        <v>0</v>
      </c>
      <c r="X158">
        <f>COUNTIF('Raw Data'!V$2:V$250,$B158)</f>
        <v>0</v>
      </c>
      <c r="Y158">
        <f>COUNTIF('Raw Data'!W$2:W$250,$B158)</f>
        <v>0</v>
      </c>
      <c r="Z158">
        <f>COUNTIF('Raw Data'!X$2:X$250,$B158)</f>
        <v>0</v>
      </c>
      <c r="AA158">
        <f>COUNTIF('Raw Data'!Y$2:Y$250,$B158)</f>
        <v>0</v>
      </c>
      <c r="AB158">
        <f>COUNTIF('Raw Data'!Z$2:Z$250,$B158)</f>
        <v>0</v>
      </c>
      <c r="AC158">
        <f>COUNTIF('Raw Data'!AA$2:AA$250,$B158)</f>
        <v>0</v>
      </c>
      <c r="AD158">
        <f>COUNTIF('Raw Data'!AB$2:AB$250,$B158)</f>
        <v>0</v>
      </c>
      <c r="AE158">
        <f>COUNTIF('Raw Data'!AC$2:AC$250,$B158)</f>
        <v>0</v>
      </c>
      <c r="AF158">
        <f>COUNTIF('Raw Data'!AD$2:AD$250,$B158)</f>
        <v>0</v>
      </c>
    </row>
    <row r="159" spans="1:32" ht="12.75">
      <c r="A159" t="s">
        <v>38</v>
      </c>
      <c r="B159" s="3">
        <f t="shared" si="4"/>
        <v>158</v>
      </c>
      <c r="C159">
        <f>COUNTIF('Raw Data'!A$2:A$250,$B159)</f>
        <v>0</v>
      </c>
      <c r="D159">
        <f>COUNTIF('Raw Data'!B$2:B$250,$B159)</f>
        <v>2</v>
      </c>
      <c r="E159">
        <f>COUNTIF('Raw Data'!C$2:C$250,$B159)</f>
        <v>0</v>
      </c>
      <c r="F159">
        <f>COUNTIF('Raw Data'!D$2:D$250,$B159)</f>
        <v>0</v>
      </c>
      <c r="G159">
        <f>COUNTIF('Raw Data'!E$2:E$250,$B159)</f>
        <v>0</v>
      </c>
      <c r="H159">
        <f>COUNTIF('Raw Data'!F$2:F$250,$B159)</f>
        <v>0</v>
      </c>
      <c r="I159">
        <f>COUNTIF('Raw Data'!G$2:G$250,$B159)</f>
        <v>0</v>
      </c>
      <c r="J159">
        <f>COUNTIF('Raw Data'!H$2:H$250,$B159)</f>
        <v>5</v>
      </c>
      <c r="K159">
        <f>COUNTIF('Raw Data'!I$2:I$250,$B159)</f>
        <v>0</v>
      </c>
      <c r="L159">
        <f>COUNTIF('Raw Data'!J$2:J$250,$B159)</f>
        <v>1</v>
      </c>
      <c r="M159">
        <f>COUNTIF('Raw Data'!K$2:K$250,$B159)</f>
        <v>0</v>
      </c>
      <c r="N159">
        <f>COUNTIF('Raw Data'!L$2:L$250,$B159)</f>
        <v>0</v>
      </c>
      <c r="O159">
        <f>COUNTIF('Raw Data'!M$2:M$250,$B159)</f>
        <v>0</v>
      </c>
      <c r="P159">
        <f>COUNTIF('Raw Data'!N$2:N$250,$B159)</f>
        <v>0</v>
      </c>
      <c r="Q159">
        <f>COUNTIF('Raw Data'!O$2:O$250,$B159)</f>
        <v>0</v>
      </c>
      <c r="R159">
        <f>COUNTIF('Raw Data'!P$2:P$170,$B159)</f>
        <v>0</v>
      </c>
      <c r="S159">
        <f>COUNTIF('Raw Data'!Q$2:Q$250,$B159)</f>
        <v>0</v>
      </c>
      <c r="T159">
        <f>COUNTIF('Raw Data'!R$2:R$250,$B159)</f>
        <v>0</v>
      </c>
      <c r="U159">
        <f>COUNTIF('Raw Data'!S$2:S$250,$B159)</f>
        <v>0</v>
      </c>
      <c r="V159">
        <f>COUNTIF('Raw Data'!T$2:T$250,$B159)</f>
        <v>0</v>
      </c>
      <c r="W159">
        <f>COUNTIF('Raw Data'!U$2:U$250,$B159)</f>
        <v>0</v>
      </c>
      <c r="X159">
        <f>COUNTIF('Raw Data'!V$2:V$250,$B159)</f>
        <v>0</v>
      </c>
      <c r="Y159">
        <f>COUNTIF('Raw Data'!W$2:W$250,$B159)</f>
        <v>0</v>
      </c>
      <c r="Z159">
        <f>COUNTIF('Raw Data'!X$2:X$250,$B159)</f>
        <v>0</v>
      </c>
      <c r="AA159">
        <f>COUNTIF('Raw Data'!Y$2:Y$250,$B159)</f>
        <v>0</v>
      </c>
      <c r="AB159">
        <f>COUNTIF('Raw Data'!Z$2:Z$250,$B159)</f>
        <v>0</v>
      </c>
      <c r="AC159">
        <f>COUNTIF('Raw Data'!AA$2:AA$250,$B159)</f>
        <v>0</v>
      </c>
      <c r="AD159">
        <f>COUNTIF('Raw Data'!AB$2:AB$250,$B159)</f>
        <v>0</v>
      </c>
      <c r="AE159">
        <f>COUNTIF('Raw Data'!AC$2:AC$250,$B159)</f>
        <v>0</v>
      </c>
      <c r="AF159">
        <f>COUNTIF('Raw Data'!AD$2:AD$250,$B159)</f>
        <v>0</v>
      </c>
    </row>
    <row r="160" spans="1:32" ht="12.75">
      <c r="A160" t="s">
        <v>38</v>
      </c>
      <c r="B160" s="3">
        <f t="shared" si="4"/>
        <v>159</v>
      </c>
      <c r="C160">
        <f>COUNTIF('Raw Data'!A$2:A$250,$B160)</f>
        <v>0</v>
      </c>
      <c r="D160">
        <f>COUNTIF('Raw Data'!B$2:B$250,$B160)</f>
        <v>2</v>
      </c>
      <c r="E160">
        <f>COUNTIF('Raw Data'!C$2:C$250,$B160)</f>
        <v>4</v>
      </c>
      <c r="F160">
        <f>COUNTIF('Raw Data'!D$2:D$250,$B160)</f>
        <v>0</v>
      </c>
      <c r="G160">
        <f>COUNTIF('Raw Data'!E$2:E$250,$B160)</f>
        <v>0</v>
      </c>
      <c r="H160">
        <f>COUNTIF('Raw Data'!F$2:F$250,$B160)</f>
        <v>0</v>
      </c>
      <c r="I160">
        <f>COUNTIF('Raw Data'!G$2:G$250,$B160)</f>
        <v>0</v>
      </c>
      <c r="J160">
        <f>COUNTIF('Raw Data'!H$2:H$250,$B160)</f>
        <v>0</v>
      </c>
      <c r="K160">
        <f>COUNTIF('Raw Data'!I$2:I$250,$B160)</f>
        <v>0</v>
      </c>
      <c r="L160">
        <f>COUNTIF('Raw Data'!J$2:J$250,$B160)</f>
        <v>0</v>
      </c>
      <c r="M160">
        <f>COUNTIF('Raw Data'!K$2:K$250,$B160)</f>
        <v>0</v>
      </c>
      <c r="N160">
        <f>COUNTIF('Raw Data'!L$2:L$250,$B160)</f>
        <v>0</v>
      </c>
      <c r="O160">
        <f>COUNTIF('Raw Data'!M$2:M$250,$B160)</f>
        <v>0</v>
      </c>
      <c r="P160">
        <f>COUNTIF('Raw Data'!N$2:N$250,$B160)</f>
        <v>1</v>
      </c>
      <c r="Q160">
        <f>COUNTIF('Raw Data'!O$2:O$250,$B160)</f>
        <v>0</v>
      </c>
      <c r="R160">
        <f>COUNTIF('Raw Data'!P$2:P$170,$B160)</f>
        <v>0</v>
      </c>
      <c r="S160">
        <f>COUNTIF('Raw Data'!Q$2:Q$250,$B160)</f>
        <v>0</v>
      </c>
      <c r="T160">
        <f>COUNTIF('Raw Data'!R$2:R$250,$B160)</f>
        <v>0</v>
      </c>
      <c r="U160">
        <f>COUNTIF('Raw Data'!S$2:S$250,$B160)</f>
        <v>0</v>
      </c>
      <c r="V160">
        <f>COUNTIF('Raw Data'!T$2:T$250,$B160)</f>
        <v>0</v>
      </c>
      <c r="W160">
        <f>COUNTIF('Raw Data'!U$2:U$250,$B160)</f>
        <v>0</v>
      </c>
      <c r="X160">
        <f>COUNTIF('Raw Data'!V$2:V$250,$B160)</f>
        <v>0</v>
      </c>
      <c r="Y160">
        <f>COUNTIF('Raw Data'!W$2:W$250,$B160)</f>
        <v>0</v>
      </c>
      <c r="Z160">
        <f>COUNTIF('Raw Data'!X$2:X$250,$B160)</f>
        <v>0</v>
      </c>
      <c r="AA160">
        <f>COUNTIF('Raw Data'!Y$2:Y$250,$B160)</f>
        <v>0</v>
      </c>
      <c r="AB160">
        <f>COUNTIF('Raw Data'!Z$2:Z$250,$B160)</f>
        <v>0</v>
      </c>
      <c r="AC160">
        <f>COUNTIF('Raw Data'!AA$2:AA$250,$B160)</f>
        <v>0</v>
      </c>
      <c r="AD160">
        <f>COUNTIF('Raw Data'!AB$2:AB$250,$B160)</f>
        <v>0</v>
      </c>
      <c r="AE160">
        <f>COUNTIF('Raw Data'!AC$2:AC$250,$B160)</f>
        <v>0</v>
      </c>
      <c r="AF160">
        <f>COUNTIF('Raw Data'!AD$2:AD$250,$B160)</f>
        <v>0</v>
      </c>
    </row>
    <row r="161" spans="1:32" ht="12.75">
      <c r="A161" t="s">
        <v>38</v>
      </c>
      <c r="B161" s="3">
        <f t="shared" si="4"/>
        <v>160</v>
      </c>
      <c r="C161">
        <f>COUNTIF('Raw Data'!A$2:A$250,$B161)</f>
        <v>0</v>
      </c>
      <c r="D161">
        <f>COUNTIF('Raw Data'!B$2:B$250,$B161)</f>
        <v>0</v>
      </c>
      <c r="E161">
        <f>COUNTIF('Raw Data'!C$2:C$250,$B161)</f>
        <v>0</v>
      </c>
      <c r="F161">
        <f>COUNTIF('Raw Data'!D$2:D$250,$B161)</f>
        <v>4</v>
      </c>
      <c r="G161">
        <f>COUNTIF('Raw Data'!E$2:E$250,$B161)</f>
        <v>0</v>
      </c>
      <c r="H161">
        <f>COUNTIF('Raw Data'!F$2:F$250,$B161)</f>
        <v>0</v>
      </c>
      <c r="I161">
        <f>COUNTIF('Raw Data'!G$2:G$250,$B161)</f>
        <v>0</v>
      </c>
      <c r="J161">
        <f>COUNTIF('Raw Data'!H$2:H$250,$B161)</f>
        <v>0</v>
      </c>
      <c r="K161">
        <f>COUNTIF('Raw Data'!I$2:I$250,$B161)</f>
        <v>0</v>
      </c>
      <c r="L161">
        <f>COUNTIF('Raw Data'!J$2:J$250,$B161)</f>
        <v>0</v>
      </c>
      <c r="M161">
        <f>COUNTIF('Raw Data'!K$2:K$250,$B161)</f>
        <v>0</v>
      </c>
      <c r="N161">
        <f>COUNTIF('Raw Data'!L$2:L$250,$B161)</f>
        <v>0</v>
      </c>
      <c r="O161">
        <f>COUNTIF('Raw Data'!M$2:M$250,$B161)</f>
        <v>0</v>
      </c>
      <c r="P161">
        <f>COUNTIF('Raw Data'!N$2:N$250,$B161)</f>
        <v>0</v>
      </c>
      <c r="Q161">
        <f>COUNTIF('Raw Data'!O$2:O$250,$B161)</f>
        <v>0</v>
      </c>
      <c r="R161">
        <f>COUNTIF('Raw Data'!P$2:P$170,$B161)</f>
        <v>0</v>
      </c>
      <c r="S161">
        <f>COUNTIF('Raw Data'!Q$2:Q$250,$B161)</f>
        <v>0</v>
      </c>
      <c r="T161">
        <f>COUNTIF('Raw Data'!R$2:R$250,$B161)</f>
        <v>0</v>
      </c>
      <c r="U161">
        <f>COUNTIF('Raw Data'!S$2:S$250,$B161)</f>
        <v>0</v>
      </c>
      <c r="V161">
        <f>COUNTIF('Raw Data'!T$2:T$250,$B161)</f>
        <v>0</v>
      </c>
      <c r="W161">
        <f>COUNTIF('Raw Data'!U$2:U$250,$B161)</f>
        <v>0</v>
      </c>
      <c r="X161">
        <f>COUNTIF('Raw Data'!V$2:V$250,$B161)</f>
        <v>0</v>
      </c>
      <c r="Y161">
        <f>COUNTIF('Raw Data'!W$2:W$250,$B161)</f>
        <v>0</v>
      </c>
      <c r="Z161">
        <f>COUNTIF('Raw Data'!X$2:X$250,$B161)</f>
        <v>0</v>
      </c>
      <c r="AA161">
        <f>COUNTIF('Raw Data'!Y$2:Y$250,$B161)</f>
        <v>0</v>
      </c>
      <c r="AB161">
        <f>COUNTIF('Raw Data'!Z$2:Z$250,$B161)</f>
        <v>0</v>
      </c>
      <c r="AC161">
        <f>COUNTIF('Raw Data'!AA$2:AA$250,$B161)</f>
        <v>0</v>
      </c>
      <c r="AD161">
        <f>COUNTIF('Raw Data'!AB$2:AB$250,$B161)</f>
        <v>1</v>
      </c>
      <c r="AE161">
        <f>COUNTIF('Raw Data'!AC$2:AC$250,$B161)</f>
        <v>0</v>
      </c>
      <c r="AF161">
        <f>COUNTIF('Raw Data'!AD$2:AD$250,$B161)</f>
        <v>0</v>
      </c>
    </row>
    <row r="162" spans="1:32" ht="12.75">
      <c r="A162" t="s">
        <v>38</v>
      </c>
      <c r="B162" s="3">
        <f t="shared" si="4"/>
        <v>161</v>
      </c>
      <c r="C162">
        <f>COUNTIF('Raw Data'!A$2:A$250,$B162)</f>
        <v>0</v>
      </c>
      <c r="D162">
        <f>COUNTIF('Raw Data'!B$2:B$250,$B162)</f>
        <v>0</v>
      </c>
      <c r="E162">
        <f>COUNTIF('Raw Data'!C$2:C$250,$B162)</f>
        <v>0</v>
      </c>
      <c r="F162">
        <f>COUNTIF('Raw Data'!D$2:D$250,$B162)</f>
        <v>4</v>
      </c>
      <c r="G162">
        <f>COUNTIF('Raw Data'!E$2:E$250,$B162)</f>
        <v>0</v>
      </c>
      <c r="H162">
        <f>COUNTIF('Raw Data'!F$2:F$250,$B162)</f>
        <v>0</v>
      </c>
      <c r="I162">
        <f>COUNTIF('Raw Data'!G$2:G$250,$B162)</f>
        <v>0</v>
      </c>
      <c r="J162">
        <f>COUNTIF('Raw Data'!H$2:H$250,$B162)</f>
        <v>0</v>
      </c>
      <c r="K162">
        <f>COUNTIF('Raw Data'!I$2:I$250,$B162)</f>
        <v>0</v>
      </c>
      <c r="L162">
        <f>COUNTIF('Raw Data'!J$2:J$250,$B162)</f>
        <v>0</v>
      </c>
      <c r="M162">
        <f>COUNTIF('Raw Data'!K$2:K$250,$B162)</f>
        <v>0</v>
      </c>
      <c r="N162">
        <f>COUNTIF('Raw Data'!L$2:L$250,$B162)</f>
        <v>0</v>
      </c>
      <c r="O162">
        <f>COUNTIF('Raw Data'!M$2:M$250,$B162)</f>
        <v>0</v>
      </c>
      <c r="P162">
        <f>COUNTIF('Raw Data'!N$2:N$250,$B162)</f>
        <v>0</v>
      </c>
      <c r="Q162">
        <f>COUNTIF('Raw Data'!O$2:O$250,$B162)</f>
        <v>0</v>
      </c>
      <c r="R162">
        <f>COUNTIF('Raw Data'!P$2:P$170,$B162)</f>
        <v>0</v>
      </c>
      <c r="S162">
        <f>COUNTIF('Raw Data'!Q$2:Q$250,$B162)</f>
        <v>0</v>
      </c>
      <c r="T162">
        <f>COUNTIF('Raw Data'!R$2:R$250,$B162)</f>
        <v>0</v>
      </c>
      <c r="U162">
        <f>COUNTIF('Raw Data'!S$2:S$250,$B162)</f>
        <v>0</v>
      </c>
      <c r="V162">
        <f>COUNTIF('Raw Data'!T$2:T$250,$B162)</f>
        <v>0</v>
      </c>
      <c r="W162">
        <f>COUNTIF('Raw Data'!U$2:U$250,$B162)</f>
        <v>0</v>
      </c>
      <c r="X162">
        <f>COUNTIF('Raw Data'!V$2:V$250,$B162)</f>
        <v>0</v>
      </c>
      <c r="Y162">
        <f>COUNTIF('Raw Data'!W$2:W$250,$B162)</f>
        <v>0</v>
      </c>
      <c r="Z162">
        <f>COUNTIF('Raw Data'!X$2:X$250,$B162)</f>
        <v>0</v>
      </c>
      <c r="AA162">
        <f>COUNTIF('Raw Data'!Y$2:Y$250,$B162)</f>
        <v>0</v>
      </c>
      <c r="AB162">
        <f>COUNTIF('Raw Data'!Z$2:Z$250,$B162)</f>
        <v>0</v>
      </c>
      <c r="AC162">
        <f>COUNTIF('Raw Data'!AA$2:AA$250,$B162)</f>
        <v>0</v>
      </c>
      <c r="AD162">
        <f>COUNTIF('Raw Data'!AB$2:AB$250,$B162)</f>
        <v>1</v>
      </c>
      <c r="AE162">
        <f>COUNTIF('Raw Data'!AC$2:AC$250,$B162)</f>
        <v>0</v>
      </c>
      <c r="AF162">
        <f>COUNTIF('Raw Data'!AD$2:AD$250,$B162)</f>
        <v>0</v>
      </c>
    </row>
    <row r="163" spans="1:32" ht="12.75">
      <c r="A163" t="s">
        <v>38</v>
      </c>
      <c r="B163" s="3">
        <f aca="true" t="shared" si="5" ref="B163:B178">B162+1</f>
        <v>162</v>
      </c>
      <c r="C163">
        <f>COUNTIF('Raw Data'!A$2:A$250,$B163)</f>
        <v>0</v>
      </c>
      <c r="D163">
        <f>COUNTIF('Raw Data'!B$2:B$250,$B163)</f>
        <v>0</v>
      </c>
      <c r="E163">
        <f>COUNTIF('Raw Data'!C$2:C$250,$B163)</f>
        <v>0</v>
      </c>
      <c r="F163">
        <f>COUNTIF('Raw Data'!D$2:D$250,$B163)</f>
        <v>4</v>
      </c>
      <c r="G163">
        <f>COUNTIF('Raw Data'!E$2:E$250,$B163)</f>
        <v>0</v>
      </c>
      <c r="H163">
        <f>COUNTIF('Raw Data'!F$2:F$250,$B163)</f>
        <v>0</v>
      </c>
      <c r="I163">
        <f>COUNTIF('Raw Data'!G$2:G$250,$B163)</f>
        <v>0</v>
      </c>
      <c r="J163">
        <f>COUNTIF('Raw Data'!H$2:H$250,$B163)</f>
        <v>0</v>
      </c>
      <c r="K163">
        <f>COUNTIF('Raw Data'!I$2:I$250,$B163)</f>
        <v>0</v>
      </c>
      <c r="L163">
        <f>COUNTIF('Raw Data'!J$2:J$250,$B163)</f>
        <v>0</v>
      </c>
      <c r="M163">
        <f>COUNTIF('Raw Data'!K$2:K$250,$B163)</f>
        <v>0</v>
      </c>
      <c r="N163">
        <f>COUNTIF('Raw Data'!L$2:L$250,$B163)</f>
        <v>0</v>
      </c>
      <c r="O163">
        <f>COUNTIF('Raw Data'!M$2:M$250,$B163)</f>
        <v>0</v>
      </c>
      <c r="P163">
        <f>COUNTIF('Raw Data'!N$2:N$250,$B163)</f>
        <v>0</v>
      </c>
      <c r="Q163">
        <f>COUNTIF('Raw Data'!O$2:O$250,$B163)</f>
        <v>0</v>
      </c>
      <c r="R163">
        <f>COUNTIF('Raw Data'!P$2:P$170,$B163)</f>
        <v>0</v>
      </c>
      <c r="S163">
        <f>COUNTIF('Raw Data'!Q$2:Q$250,$B163)</f>
        <v>0</v>
      </c>
      <c r="T163">
        <f>COUNTIF('Raw Data'!R$2:R$250,$B163)</f>
        <v>0</v>
      </c>
      <c r="U163">
        <f>COUNTIF('Raw Data'!S$2:S$250,$B163)</f>
        <v>0</v>
      </c>
      <c r="V163">
        <f>COUNTIF('Raw Data'!T$2:T$250,$B163)</f>
        <v>0</v>
      </c>
      <c r="W163">
        <f>COUNTIF('Raw Data'!U$2:U$250,$B163)</f>
        <v>0</v>
      </c>
      <c r="X163">
        <f>COUNTIF('Raw Data'!V$2:V$250,$B163)</f>
        <v>0</v>
      </c>
      <c r="Y163">
        <f>COUNTIF('Raw Data'!W$2:W$250,$B163)</f>
        <v>0</v>
      </c>
      <c r="Z163">
        <f>COUNTIF('Raw Data'!X$2:X$250,$B163)</f>
        <v>0</v>
      </c>
      <c r="AA163">
        <f>COUNTIF('Raw Data'!Y$2:Y$250,$B163)</f>
        <v>0</v>
      </c>
      <c r="AB163">
        <f>COUNTIF('Raw Data'!Z$2:Z$250,$B163)</f>
        <v>0</v>
      </c>
      <c r="AC163">
        <f>COUNTIF('Raw Data'!AA$2:AA$250,$B163)</f>
        <v>0</v>
      </c>
      <c r="AD163">
        <f>COUNTIF('Raw Data'!AB$2:AB$250,$B163)</f>
        <v>1</v>
      </c>
      <c r="AE163">
        <f>COUNTIF('Raw Data'!AC$2:AC$250,$B163)</f>
        <v>0</v>
      </c>
      <c r="AF163">
        <f>COUNTIF('Raw Data'!AD$2:AD$250,$B163)</f>
        <v>0</v>
      </c>
    </row>
    <row r="164" spans="1:32" ht="12.75">
      <c r="A164" t="s">
        <v>38</v>
      </c>
      <c r="B164" s="3">
        <f t="shared" si="5"/>
        <v>163</v>
      </c>
      <c r="C164">
        <f>COUNTIF('Raw Data'!A$2:A$250,$B164)</f>
        <v>0</v>
      </c>
      <c r="D164">
        <f>COUNTIF('Raw Data'!B$2:B$250,$B164)</f>
        <v>0</v>
      </c>
      <c r="E164">
        <f>COUNTIF('Raw Data'!C$2:C$250,$B164)</f>
        <v>0</v>
      </c>
      <c r="F164">
        <f>COUNTIF('Raw Data'!D$2:D$250,$B164)</f>
        <v>2</v>
      </c>
      <c r="G164">
        <f>COUNTIF('Raw Data'!E$2:E$250,$B164)</f>
        <v>0</v>
      </c>
      <c r="H164">
        <f>COUNTIF('Raw Data'!F$2:F$250,$B164)</f>
        <v>0</v>
      </c>
      <c r="I164">
        <f>COUNTIF('Raw Data'!G$2:G$250,$B164)</f>
        <v>0</v>
      </c>
      <c r="J164">
        <f>COUNTIF('Raw Data'!H$2:H$250,$B164)</f>
        <v>0</v>
      </c>
      <c r="K164">
        <f>COUNTIF('Raw Data'!I$2:I$250,$B164)</f>
        <v>0</v>
      </c>
      <c r="L164">
        <f>COUNTIF('Raw Data'!J$2:J$250,$B164)</f>
        <v>0</v>
      </c>
      <c r="M164">
        <f>COUNTIF('Raw Data'!K$2:K$250,$B164)</f>
        <v>0</v>
      </c>
      <c r="N164">
        <f>COUNTIF('Raw Data'!L$2:L$250,$B164)</f>
        <v>0</v>
      </c>
      <c r="O164">
        <f>COUNTIF('Raw Data'!M$2:M$250,$B164)</f>
        <v>0</v>
      </c>
      <c r="P164">
        <f>COUNTIF('Raw Data'!N$2:N$250,$B164)</f>
        <v>0</v>
      </c>
      <c r="Q164">
        <f>COUNTIF('Raw Data'!O$2:O$250,$B164)</f>
        <v>0</v>
      </c>
      <c r="R164">
        <f>COUNTIF('Raw Data'!P$2:P$170,$B164)</f>
        <v>0</v>
      </c>
      <c r="S164">
        <f>COUNTIF('Raw Data'!Q$2:Q$250,$B164)</f>
        <v>0</v>
      </c>
      <c r="T164">
        <f>COUNTIF('Raw Data'!R$2:R$250,$B164)</f>
        <v>0</v>
      </c>
      <c r="U164">
        <f>COUNTIF('Raw Data'!S$2:S$250,$B164)</f>
        <v>0</v>
      </c>
      <c r="V164">
        <f>COUNTIF('Raw Data'!T$2:T$250,$B164)</f>
        <v>0</v>
      </c>
      <c r="W164">
        <f>COUNTIF('Raw Data'!U$2:U$250,$B164)</f>
        <v>0</v>
      </c>
      <c r="X164">
        <f>COUNTIF('Raw Data'!V$2:V$250,$B164)</f>
        <v>0</v>
      </c>
      <c r="Y164">
        <f>COUNTIF('Raw Data'!W$2:W$250,$B164)</f>
        <v>0</v>
      </c>
      <c r="Z164">
        <f>COUNTIF('Raw Data'!X$2:X$250,$B164)</f>
        <v>0</v>
      </c>
      <c r="AA164">
        <f>COUNTIF('Raw Data'!Y$2:Y$250,$B164)</f>
        <v>0</v>
      </c>
      <c r="AB164">
        <f>COUNTIF('Raw Data'!Z$2:Z$250,$B164)</f>
        <v>0</v>
      </c>
      <c r="AC164">
        <f>COUNTIF('Raw Data'!AA$2:AA$250,$B164)</f>
        <v>0</v>
      </c>
      <c r="AD164">
        <f>COUNTIF('Raw Data'!AB$2:AB$250,$B164)</f>
        <v>5</v>
      </c>
      <c r="AE164">
        <f>COUNTIF('Raw Data'!AC$2:AC$250,$B164)</f>
        <v>0</v>
      </c>
      <c r="AF164">
        <f>COUNTIF('Raw Data'!AD$2:AD$250,$B164)</f>
        <v>0</v>
      </c>
    </row>
    <row r="165" spans="1:32" ht="12.75">
      <c r="A165" t="s">
        <v>38</v>
      </c>
      <c r="B165" s="3">
        <f t="shared" si="5"/>
        <v>164</v>
      </c>
      <c r="C165">
        <f>COUNTIF('Raw Data'!A$2:A$250,$B165)</f>
        <v>0</v>
      </c>
      <c r="D165">
        <f>COUNTIF('Raw Data'!B$2:B$250,$B165)</f>
        <v>0</v>
      </c>
      <c r="E165">
        <f>COUNTIF('Raw Data'!C$2:C$250,$B165)</f>
        <v>0</v>
      </c>
      <c r="F165">
        <f>COUNTIF('Raw Data'!D$2:D$250,$B165)</f>
        <v>0</v>
      </c>
      <c r="G165">
        <f>COUNTIF('Raw Data'!E$2:E$250,$B165)</f>
        <v>0</v>
      </c>
      <c r="H165">
        <f>COUNTIF('Raw Data'!F$2:F$250,$B165)</f>
        <v>3</v>
      </c>
      <c r="I165">
        <f>COUNTIF('Raw Data'!G$2:G$250,$B165)</f>
        <v>0</v>
      </c>
      <c r="J165">
        <f>COUNTIF('Raw Data'!H$2:H$250,$B165)</f>
        <v>0</v>
      </c>
      <c r="K165">
        <f>COUNTIF('Raw Data'!I$2:I$250,$B165)</f>
        <v>0</v>
      </c>
      <c r="L165">
        <f>COUNTIF('Raw Data'!J$2:J$250,$B165)</f>
        <v>0</v>
      </c>
      <c r="M165">
        <f>COUNTIF('Raw Data'!K$2:K$250,$B165)</f>
        <v>0</v>
      </c>
      <c r="N165">
        <f>COUNTIF('Raw Data'!L$2:L$250,$B165)</f>
        <v>0</v>
      </c>
      <c r="O165">
        <f>COUNTIF('Raw Data'!M$2:M$250,$B165)</f>
        <v>0</v>
      </c>
      <c r="P165">
        <f>COUNTIF('Raw Data'!N$2:N$250,$B165)</f>
        <v>1</v>
      </c>
      <c r="Q165">
        <f>COUNTIF('Raw Data'!O$2:O$250,$B165)</f>
        <v>0</v>
      </c>
      <c r="R165">
        <f>COUNTIF('Raw Data'!P$2:P$170,$B165)</f>
        <v>0</v>
      </c>
      <c r="S165">
        <f>COUNTIF('Raw Data'!Q$2:Q$250,$B165)</f>
        <v>0</v>
      </c>
      <c r="T165">
        <f>COUNTIF('Raw Data'!R$2:R$250,$B165)</f>
        <v>0</v>
      </c>
      <c r="U165">
        <f>COUNTIF('Raw Data'!S$2:S$250,$B165)</f>
        <v>0</v>
      </c>
      <c r="V165">
        <f>COUNTIF('Raw Data'!T$2:T$250,$B165)</f>
        <v>0</v>
      </c>
      <c r="W165">
        <f>COUNTIF('Raw Data'!U$2:U$250,$B165)</f>
        <v>0</v>
      </c>
      <c r="X165">
        <f>COUNTIF('Raw Data'!V$2:V$250,$B165)</f>
        <v>0</v>
      </c>
      <c r="Y165">
        <f>COUNTIF('Raw Data'!W$2:W$250,$B165)</f>
        <v>0</v>
      </c>
      <c r="Z165">
        <f>COUNTIF('Raw Data'!X$2:X$250,$B165)</f>
        <v>0</v>
      </c>
      <c r="AA165">
        <f>COUNTIF('Raw Data'!Y$2:Y$250,$B165)</f>
        <v>0</v>
      </c>
      <c r="AB165">
        <f>COUNTIF('Raw Data'!Z$2:Z$250,$B165)</f>
        <v>2</v>
      </c>
      <c r="AC165">
        <f>COUNTIF('Raw Data'!AA$2:AA$250,$B165)</f>
        <v>0</v>
      </c>
      <c r="AD165">
        <f>COUNTIF('Raw Data'!AB$2:AB$250,$B165)</f>
        <v>0</v>
      </c>
      <c r="AE165">
        <f>COUNTIF('Raw Data'!AC$2:AC$250,$B165)</f>
        <v>0</v>
      </c>
      <c r="AF165">
        <f>COUNTIF('Raw Data'!AD$2:AD$250,$B165)</f>
        <v>0</v>
      </c>
    </row>
    <row r="166" spans="1:32" ht="12.75">
      <c r="A166" t="s">
        <v>38</v>
      </c>
      <c r="B166" s="3">
        <f t="shared" si="5"/>
        <v>165</v>
      </c>
      <c r="C166">
        <f>COUNTIF('Raw Data'!A$2:A$250,$B166)</f>
        <v>6</v>
      </c>
      <c r="D166">
        <f>COUNTIF('Raw Data'!B$2:B$250,$B166)</f>
        <v>0</v>
      </c>
      <c r="E166">
        <f>COUNTIF('Raw Data'!C$2:C$250,$B166)</f>
        <v>0</v>
      </c>
      <c r="F166">
        <f>COUNTIF('Raw Data'!D$2:D$250,$B166)</f>
        <v>0</v>
      </c>
      <c r="G166">
        <f>COUNTIF('Raw Data'!E$2:E$250,$B166)</f>
        <v>0</v>
      </c>
      <c r="H166">
        <f>COUNTIF('Raw Data'!F$2:F$250,$B166)</f>
        <v>0</v>
      </c>
      <c r="I166">
        <f>COUNTIF('Raw Data'!G$2:G$250,$B166)</f>
        <v>0</v>
      </c>
      <c r="J166">
        <f>COUNTIF('Raw Data'!H$2:H$250,$B166)</f>
        <v>0</v>
      </c>
      <c r="K166">
        <f>COUNTIF('Raw Data'!I$2:I$250,$B166)</f>
        <v>1</v>
      </c>
      <c r="L166">
        <f>COUNTIF('Raw Data'!J$2:J$250,$B166)</f>
        <v>0</v>
      </c>
      <c r="M166">
        <f>COUNTIF('Raw Data'!K$2:K$250,$B166)</f>
        <v>0</v>
      </c>
      <c r="N166">
        <f>COUNTIF('Raw Data'!L$2:L$250,$B166)</f>
        <v>0</v>
      </c>
      <c r="O166">
        <f>COUNTIF('Raw Data'!M$2:M$250,$B166)</f>
        <v>0</v>
      </c>
      <c r="P166">
        <f>COUNTIF('Raw Data'!N$2:N$250,$B166)</f>
        <v>0</v>
      </c>
      <c r="Q166">
        <f>COUNTIF('Raw Data'!O$2:O$250,$B166)</f>
        <v>0</v>
      </c>
      <c r="R166">
        <f>COUNTIF('Raw Data'!P$2:P$170,$B166)</f>
        <v>0</v>
      </c>
      <c r="S166">
        <f>COUNTIF('Raw Data'!Q$2:Q$250,$B166)</f>
        <v>0</v>
      </c>
      <c r="T166">
        <f>COUNTIF('Raw Data'!R$2:R$250,$B166)</f>
        <v>0</v>
      </c>
      <c r="U166">
        <f>COUNTIF('Raw Data'!S$2:S$250,$B166)</f>
        <v>0</v>
      </c>
      <c r="V166">
        <f>COUNTIF('Raw Data'!T$2:T$250,$B166)</f>
        <v>0</v>
      </c>
      <c r="W166">
        <f>COUNTIF('Raw Data'!U$2:U$250,$B166)</f>
        <v>0</v>
      </c>
      <c r="X166">
        <f>COUNTIF('Raw Data'!V$2:V$250,$B166)</f>
        <v>0</v>
      </c>
      <c r="Y166">
        <f>COUNTIF('Raw Data'!W$2:W$250,$B166)</f>
        <v>0</v>
      </c>
      <c r="Z166">
        <f>COUNTIF('Raw Data'!X$2:X$250,$B166)</f>
        <v>0</v>
      </c>
      <c r="AA166">
        <f>COUNTIF('Raw Data'!Y$2:Y$250,$B166)</f>
        <v>0</v>
      </c>
      <c r="AB166">
        <f>COUNTIF('Raw Data'!Z$2:Z$250,$B166)</f>
        <v>0</v>
      </c>
      <c r="AC166">
        <f>COUNTIF('Raw Data'!AA$2:AA$250,$B166)</f>
        <v>0</v>
      </c>
      <c r="AD166">
        <f>COUNTIF('Raw Data'!AB$2:AB$250,$B166)</f>
        <v>0</v>
      </c>
      <c r="AE166">
        <f>COUNTIF('Raw Data'!AC$2:AC$250,$B166)</f>
        <v>0</v>
      </c>
      <c r="AF166">
        <f>COUNTIF('Raw Data'!AD$2:AD$250,$B166)</f>
        <v>0</v>
      </c>
    </row>
    <row r="167" spans="1:32" ht="12.75">
      <c r="A167" t="s">
        <v>38</v>
      </c>
      <c r="B167" s="3">
        <f t="shared" si="5"/>
        <v>166</v>
      </c>
      <c r="C167">
        <f>COUNTIF('Raw Data'!A$2:A$250,$B167)</f>
        <v>6</v>
      </c>
      <c r="D167">
        <f>COUNTIF('Raw Data'!B$2:B$250,$B167)</f>
        <v>0</v>
      </c>
      <c r="E167">
        <f>COUNTIF('Raw Data'!C$2:C$250,$B167)</f>
        <v>0</v>
      </c>
      <c r="F167">
        <f>COUNTIF('Raw Data'!D$2:D$250,$B167)</f>
        <v>0</v>
      </c>
      <c r="G167">
        <f>COUNTIF('Raw Data'!E$2:E$250,$B167)</f>
        <v>0</v>
      </c>
      <c r="H167">
        <f>COUNTIF('Raw Data'!F$2:F$250,$B167)</f>
        <v>0</v>
      </c>
      <c r="I167">
        <f>COUNTIF('Raw Data'!G$2:G$250,$B167)</f>
        <v>0</v>
      </c>
      <c r="J167">
        <f>COUNTIF('Raw Data'!H$2:H$250,$B167)</f>
        <v>0</v>
      </c>
      <c r="K167">
        <f>COUNTIF('Raw Data'!I$2:I$250,$B167)</f>
        <v>1</v>
      </c>
      <c r="L167">
        <f>COUNTIF('Raw Data'!J$2:J$250,$B167)</f>
        <v>0</v>
      </c>
      <c r="M167">
        <f>COUNTIF('Raw Data'!K$2:K$250,$B167)</f>
        <v>0</v>
      </c>
      <c r="N167">
        <f>COUNTIF('Raw Data'!L$2:L$250,$B167)</f>
        <v>0</v>
      </c>
      <c r="O167">
        <f>COUNTIF('Raw Data'!M$2:M$250,$B167)</f>
        <v>0</v>
      </c>
      <c r="P167">
        <f>COUNTIF('Raw Data'!N$2:N$250,$B167)</f>
        <v>0</v>
      </c>
      <c r="Q167">
        <f>COUNTIF('Raw Data'!O$2:O$250,$B167)</f>
        <v>0</v>
      </c>
      <c r="R167">
        <f>COUNTIF('Raw Data'!P$2:P$170,$B167)</f>
        <v>0</v>
      </c>
      <c r="S167">
        <f>COUNTIF('Raw Data'!Q$2:Q$250,$B167)</f>
        <v>0</v>
      </c>
      <c r="T167">
        <f>COUNTIF('Raw Data'!R$2:R$250,$B167)</f>
        <v>0</v>
      </c>
      <c r="U167">
        <f>COUNTIF('Raw Data'!S$2:S$250,$B167)</f>
        <v>0</v>
      </c>
      <c r="V167">
        <f>COUNTIF('Raw Data'!T$2:T$250,$B167)</f>
        <v>0</v>
      </c>
      <c r="W167">
        <f>COUNTIF('Raw Data'!U$2:U$250,$B167)</f>
        <v>0</v>
      </c>
      <c r="X167">
        <f>COUNTIF('Raw Data'!V$2:V$250,$B167)</f>
        <v>0</v>
      </c>
      <c r="Y167">
        <f>COUNTIF('Raw Data'!W$2:W$250,$B167)</f>
        <v>0</v>
      </c>
      <c r="Z167">
        <f>COUNTIF('Raw Data'!X$2:X$250,$B167)</f>
        <v>0</v>
      </c>
      <c r="AA167">
        <f>COUNTIF('Raw Data'!Y$2:Y$250,$B167)</f>
        <v>0</v>
      </c>
      <c r="AB167">
        <f>COUNTIF('Raw Data'!Z$2:Z$250,$B167)</f>
        <v>0</v>
      </c>
      <c r="AC167">
        <f>COUNTIF('Raw Data'!AA$2:AA$250,$B167)</f>
        <v>0</v>
      </c>
      <c r="AD167">
        <f>COUNTIF('Raw Data'!AB$2:AB$250,$B167)</f>
        <v>0</v>
      </c>
      <c r="AE167">
        <f>COUNTIF('Raw Data'!AC$2:AC$250,$B167)</f>
        <v>0</v>
      </c>
      <c r="AF167">
        <f>COUNTIF('Raw Data'!AD$2:AD$250,$B167)</f>
        <v>0</v>
      </c>
    </row>
    <row r="168" spans="1:32" ht="12.75">
      <c r="A168" t="s">
        <v>38</v>
      </c>
      <c r="B168" s="3">
        <f t="shared" si="5"/>
        <v>167</v>
      </c>
      <c r="C168">
        <f>COUNTIF('Raw Data'!A$2:A$250,$B168)</f>
        <v>4</v>
      </c>
      <c r="D168">
        <f>COUNTIF('Raw Data'!B$2:B$250,$B168)</f>
        <v>0</v>
      </c>
      <c r="E168">
        <f>COUNTIF('Raw Data'!C$2:C$250,$B168)</f>
        <v>0</v>
      </c>
      <c r="F168">
        <f>COUNTIF('Raw Data'!D$2:D$250,$B168)</f>
        <v>0</v>
      </c>
      <c r="G168">
        <f>COUNTIF('Raw Data'!E$2:E$250,$B168)</f>
        <v>0</v>
      </c>
      <c r="H168">
        <f>COUNTIF('Raw Data'!F$2:F$250,$B168)</f>
        <v>0</v>
      </c>
      <c r="I168">
        <f>COUNTIF('Raw Data'!G$2:G$250,$B168)</f>
        <v>0</v>
      </c>
      <c r="J168">
        <f>COUNTIF('Raw Data'!H$2:H$250,$B168)</f>
        <v>0</v>
      </c>
      <c r="K168">
        <f>COUNTIF('Raw Data'!I$2:I$250,$B168)</f>
        <v>2</v>
      </c>
      <c r="L168">
        <f>COUNTIF('Raw Data'!J$2:J$250,$B168)</f>
        <v>0</v>
      </c>
      <c r="M168">
        <f>COUNTIF('Raw Data'!K$2:K$250,$B168)</f>
        <v>0</v>
      </c>
      <c r="N168">
        <f>COUNTIF('Raw Data'!L$2:L$250,$B168)</f>
        <v>0</v>
      </c>
      <c r="O168">
        <f>COUNTIF('Raw Data'!M$2:M$250,$B168)</f>
        <v>1</v>
      </c>
      <c r="P168">
        <f>COUNTIF('Raw Data'!N$2:N$250,$B168)</f>
        <v>0</v>
      </c>
      <c r="Q168">
        <f>COUNTIF('Raw Data'!O$2:O$250,$B168)</f>
        <v>0</v>
      </c>
      <c r="R168">
        <f>COUNTIF('Raw Data'!P$2:P$170,$B168)</f>
        <v>0</v>
      </c>
      <c r="S168">
        <f>COUNTIF('Raw Data'!Q$2:Q$250,$B168)</f>
        <v>0</v>
      </c>
      <c r="T168">
        <f>COUNTIF('Raw Data'!R$2:R$250,$B168)</f>
        <v>0</v>
      </c>
      <c r="U168">
        <f>COUNTIF('Raw Data'!S$2:S$250,$B168)</f>
        <v>0</v>
      </c>
      <c r="V168">
        <f>COUNTIF('Raw Data'!T$2:T$250,$B168)</f>
        <v>0</v>
      </c>
      <c r="W168">
        <f>COUNTIF('Raw Data'!U$2:U$250,$B168)</f>
        <v>0</v>
      </c>
      <c r="X168">
        <f>COUNTIF('Raw Data'!V$2:V$250,$B168)</f>
        <v>0</v>
      </c>
      <c r="Y168">
        <f>COUNTIF('Raw Data'!W$2:W$250,$B168)</f>
        <v>0</v>
      </c>
      <c r="Z168">
        <f>COUNTIF('Raw Data'!X$2:X$250,$B168)</f>
        <v>0</v>
      </c>
      <c r="AA168">
        <f>COUNTIF('Raw Data'!Y$2:Y$250,$B168)</f>
        <v>0</v>
      </c>
      <c r="AB168">
        <f>COUNTIF('Raw Data'!Z$2:Z$250,$B168)</f>
        <v>0</v>
      </c>
      <c r="AC168">
        <f>COUNTIF('Raw Data'!AA$2:AA$250,$B168)</f>
        <v>0</v>
      </c>
      <c r="AD168">
        <f>COUNTIF('Raw Data'!AB$2:AB$250,$B168)</f>
        <v>0</v>
      </c>
      <c r="AE168">
        <f>COUNTIF('Raw Data'!AC$2:AC$250,$B168)</f>
        <v>0</v>
      </c>
      <c r="AF168">
        <f>COUNTIF('Raw Data'!AD$2:AD$250,$B168)</f>
        <v>0</v>
      </c>
    </row>
    <row r="169" spans="1:32" ht="12.75">
      <c r="A169" t="s">
        <v>38</v>
      </c>
      <c r="B169" s="3">
        <f t="shared" si="5"/>
        <v>168</v>
      </c>
      <c r="C169">
        <f>COUNTIF('Raw Data'!A$2:A$250,$B169)</f>
        <v>0</v>
      </c>
      <c r="D169">
        <f>COUNTIF('Raw Data'!B$2:B$250,$B169)</f>
        <v>0</v>
      </c>
      <c r="E169">
        <f>COUNTIF('Raw Data'!C$2:C$250,$B169)</f>
        <v>0</v>
      </c>
      <c r="F169">
        <f>COUNTIF('Raw Data'!D$2:D$250,$B169)</f>
        <v>0</v>
      </c>
      <c r="G169">
        <f>COUNTIF('Raw Data'!E$2:E$250,$B169)</f>
        <v>0</v>
      </c>
      <c r="H169">
        <f>COUNTIF('Raw Data'!F$2:F$250,$B169)</f>
        <v>0</v>
      </c>
      <c r="I169">
        <f>COUNTIF('Raw Data'!G$2:G$250,$B169)</f>
        <v>0</v>
      </c>
      <c r="J169">
        <f>COUNTIF('Raw Data'!H$2:H$250,$B169)</f>
        <v>0</v>
      </c>
      <c r="K169">
        <f>COUNTIF('Raw Data'!I$2:I$250,$B169)</f>
        <v>0</v>
      </c>
      <c r="L169">
        <f>COUNTIF('Raw Data'!J$2:J$250,$B169)</f>
        <v>1</v>
      </c>
      <c r="M169">
        <f>COUNTIF('Raw Data'!K$2:K$250,$B169)</f>
        <v>0</v>
      </c>
      <c r="N169">
        <f>COUNTIF('Raw Data'!L$2:L$250,$B169)</f>
        <v>0</v>
      </c>
      <c r="O169">
        <f>COUNTIF('Raw Data'!M$2:M$250,$B169)</f>
        <v>0</v>
      </c>
      <c r="P169">
        <f>COUNTIF('Raw Data'!N$2:N$250,$B169)</f>
        <v>0</v>
      </c>
      <c r="Q169">
        <f>COUNTIF('Raw Data'!O$2:O$250,$B169)</f>
        <v>0</v>
      </c>
      <c r="R169">
        <f>COUNTIF('Raw Data'!P$2:P$170,$B169)</f>
        <v>0</v>
      </c>
      <c r="S169">
        <f>COUNTIF('Raw Data'!Q$2:Q$250,$B169)</f>
        <v>0</v>
      </c>
      <c r="T169">
        <f>COUNTIF('Raw Data'!R$2:R$250,$B169)</f>
        <v>0</v>
      </c>
      <c r="U169">
        <f>COUNTIF('Raw Data'!S$2:S$250,$B169)</f>
        <v>0</v>
      </c>
      <c r="V169">
        <f>COUNTIF('Raw Data'!T$2:T$250,$B169)</f>
        <v>0</v>
      </c>
      <c r="W169">
        <f>COUNTIF('Raw Data'!U$2:U$250,$B169)</f>
        <v>0</v>
      </c>
      <c r="X169">
        <f>COUNTIF('Raw Data'!V$2:V$250,$B169)</f>
        <v>0</v>
      </c>
      <c r="Y169">
        <f>COUNTIF('Raw Data'!W$2:W$250,$B169)</f>
        <v>0</v>
      </c>
      <c r="Z169">
        <f>COUNTIF('Raw Data'!X$2:X$250,$B169)</f>
        <v>0</v>
      </c>
      <c r="AA169">
        <f>COUNTIF('Raw Data'!Y$2:Y$250,$B169)</f>
        <v>0</v>
      </c>
      <c r="AB169">
        <f>COUNTIF('Raw Data'!Z$2:Z$250,$B169)</f>
        <v>3</v>
      </c>
      <c r="AC169">
        <f>COUNTIF('Raw Data'!AA$2:AA$250,$B169)</f>
        <v>0</v>
      </c>
      <c r="AD169">
        <f>COUNTIF('Raw Data'!AB$2:AB$250,$B169)</f>
        <v>0</v>
      </c>
      <c r="AE169">
        <f>COUNTIF('Raw Data'!AC$2:AC$250,$B169)</f>
        <v>1</v>
      </c>
      <c r="AF169">
        <f>COUNTIF('Raw Data'!AD$2:AD$250,$B169)</f>
        <v>0</v>
      </c>
    </row>
    <row r="170" spans="1:32" ht="12.75">
      <c r="A170" t="s">
        <v>38</v>
      </c>
      <c r="B170" s="3">
        <f t="shared" si="5"/>
        <v>169</v>
      </c>
      <c r="C170">
        <f>COUNTIF('Raw Data'!A$2:A$250,$B170)</f>
        <v>0</v>
      </c>
      <c r="D170">
        <f>COUNTIF('Raw Data'!B$2:B$250,$B170)</f>
        <v>0</v>
      </c>
      <c r="E170">
        <f>COUNTIF('Raw Data'!C$2:C$250,$B170)</f>
        <v>0</v>
      </c>
      <c r="F170">
        <f>COUNTIF('Raw Data'!D$2:D$250,$B170)</f>
        <v>0</v>
      </c>
      <c r="G170">
        <f>COUNTIF('Raw Data'!E$2:E$250,$B170)</f>
        <v>5</v>
      </c>
      <c r="H170">
        <f>COUNTIF('Raw Data'!F$2:F$250,$B170)</f>
        <v>0</v>
      </c>
      <c r="I170">
        <f>COUNTIF('Raw Data'!G$2:G$250,$B170)</f>
        <v>0</v>
      </c>
      <c r="J170">
        <f>COUNTIF('Raw Data'!H$2:H$250,$B170)</f>
        <v>1</v>
      </c>
      <c r="K170">
        <f>COUNTIF('Raw Data'!I$2:I$250,$B170)</f>
        <v>0</v>
      </c>
      <c r="L170">
        <f>COUNTIF('Raw Data'!J$2:J$250,$B170)</f>
        <v>1</v>
      </c>
      <c r="M170">
        <f>COUNTIF('Raw Data'!K$2:K$250,$B170)</f>
        <v>0</v>
      </c>
      <c r="N170">
        <f>COUNTIF('Raw Data'!L$2:L$250,$B170)</f>
        <v>0</v>
      </c>
      <c r="O170">
        <f>COUNTIF('Raw Data'!M$2:M$250,$B170)</f>
        <v>0</v>
      </c>
      <c r="P170">
        <f>COUNTIF('Raw Data'!N$2:N$250,$B170)</f>
        <v>0</v>
      </c>
      <c r="Q170">
        <f>COUNTIF('Raw Data'!O$2:O$250,$B170)</f>
        <v>0</v>
      </c>
      <c r="R170">
        <f>COUNTIF('Raw Data'!P$2:P$170,$B170)</f>
        <v>0</v>
      </c>
      <c r="S170">
        <f>COUNTIF('Raw Data'!Q$2:Q$250,$B170)</f>
        <v>0</v>
      </c>
      <c r="T170">
        <f>COUNTIF('Raw Data'!R$2:R$250,$B170)</f>
        <v>0</v>
      </c>
      <c r="U170">
        <f>COUNTIF('Raw Data'!S$2:S$250,$B170)</f>
        <v>0</v>
      </c>
      <c r="V170">
        <f>COUNTIF('Raw Data'!T$2:T$250,$B170)</f>
        <v>0</v>
      </c>
      <c r="W170">
        <f>COUNTIF('Raw Data'!U$2:U$250,$B170)</f>
        <v>0</v>
      </c>
      <c r="X170">
        <f>COUNTIF('Raw Data'!V$2:V$250,$B170)</f>
        <v>0</v>
      </c>
      <c r="Y170">
        <f>COUNTIF('Raw Data'!W$2:W$250,$B170)</f>
        <v>0</v>
      </c>
      <c r="Z170">
        <f>COUNTIF('Raw Data'!X$2:X$250,$B170)</f>
        <v>0</v>
      </c>
      <c r="AA170">
        <f>COUNTIF('Raw Data'!Y$2:Y$250,$B170)</f>
        <v>0</v>
      </c>
      <c r="AB170">
        <f>COUNTIF('Raw Data'!Z$2:Z$250,$B170)</f>
        <v>0</v>
      </c>
      <c r="AC170">
        <f>COUNTIF('Raw Data'!AA$2:AA$250,$B170)</f>
        <v>0</v>
      </c>
      <c r="AD170">
        <f>COUNTIF('Raw Data'!AB$2:AB$250,$B170)</f>
        <v>0</v>
      </c>
      <c r="AE170">
        <f>COUNTIF('Raw Data'!AC$2:AC$250,$B170)</f>
        <v>0</v>
      </c>
      <c r="AF170">
        <f>COUNTIF('Raw Data'!AD$2:AD$250,$B170)</f>
        <v>0</v>
      </c>
    </row>
    <row r="171" spans="1:32" ht="12.75">
      <c r="A171" t="s">
        <v>38</v>
      </c>
      <c r="B171" s="3">
        <f t="shared" si="5"/>
        <v>170</v>
      </c>
      <c r="C171">
        <f>COUNTIF('Raw Data'!A$2:A$250,$B171)</f>
        <v>0</v>
      </c>
      <c r="D171">
        <f>COUNTIF('Raw Data'!B$2:B$250,$B171)</f>
        <v>0</v>
      </c>
      <c r="E171">
        <f>COUNTIF('Raw Data'!C$2:C$250,$B171)</f>
        <v>0</v>
      </c>
      <c r="F171">
        <f>COUNTIF('Raw Data'!D$2:D$250,$B171)</f>
        <v>0</v>
      </c>
      <c r="G171">
        <f>COUNTIF('Raw Data'!E$2:E$250,$B171)</f>
        <v>0</v>
      </c>
      <c r="H171">
        <f>COUNTIF('Raw Data'!F$2:F$250,$B171)</f>
        <v>0</v>
      </c>
      <c r="I171">
        <f>COUNTIF('Raw Data'!G$2:G$250,$B171)</f>
        <v>0</v>
      </c>
      <c r="J171">
        <f>COUNTIF('Raw Data'!H$2:H$250,$B171)</f>
        <v>5</v>
      </c>
      <c r="K171">
        <f>COUNTIF('Raw Data'!I$2:I$250,$B171)</f>
        <v>0</v>
      </c>
      <c r="L171">
        <f>COUNTIF('Raw Data'!J$2:J$250,$B171)</f>
        <v>1</v>
      </c>
      <c r="M171">
        <f>COUNTIF('Raw Data'!K$2:K$250,$B171)</f>
        <v>0</v>
      </c>
      <c r="N171">
        <f>COUNTIF('Raw Data'!L$2:L$250,$B171)</f>
        <v>0</v>
      </c>
      <c r="O171">
        <f>COUNTIF('Raw Data'!M$2:M$250,$B171)</f>
        <v>0</v>
      </c>
      <c r="P171">
        <f>COUNTIF('Raw Data'!N$2:N$250,$B171)</f>
        <v>0</v>
      </c>
      <c r="Q171">
        <f>COUNTIF('Raw Data'!O$2:O$250,$B171)</f>
        <v>0</v>
      </c>
      <c r="R171">
        <f>COUNTIF('Raw Data'!P$2:P$170,$B171)</f>
        <v>0</v>
      </c>
      <c r="S171">
        <f>COUNTIF('Raw Data'!Q$2:Q$250,$B171)</f>
        <v>0</v>
      </c>
      <c r="T171">
        <f>COUNTIF('Raw Data'!R$2:R$250,$B171)</f>
        <v>0</v>
      </c>
      <c r="U171">
        <f>COUNTIF('Raw Data'!S$2:S$250,$B171)</f>
        <v>0</v>
      </c>
      <c r="V171">
        <f>COUNTIF('Raw Data'!T$2:T$250,$B171)</f>
        <v>0</v>
      </c>
      <c r="W171">
        <f>COUNTIF('Raw Data'!U$2:U$250,$B171)</f>
        <v>0</v>
      </c>
      <c r="X171">
        <f>COUNTIF('Raw Data'!V$2:V$250,$B171)</f>
        <v>0</v>
      </c>
      <c r="Y171">
        <f>COUNTIF('Raw Data'!W$2:W$250,$B171)</f>
        <v>0</v>
      </c>
      <c r="Z171">
        <f>COUNTIF('Raw Data'!X$2:X$250,$B171)</f>
        <v>0</v>
      </c>
      <c r="AA171">
        <f>COUNTIF('Raw Data'!Y$2:Y$250,$B171)</f>
        <v>0</v>
      </c>
      <c r="AB171">
        <f>COUNTIF('Raw Data'!Z$2:Z$250,$B171)</f>
        <v>0</v>
      </c>
      <c r="AC171">
        <f>COUNTIF('Raw Data'!AA$2:AA$250,$B171)</f>
        <v>1</v>
      </c>
      <c r="AD171">
        <f>COUNTIF('Raw Data'!AB$2:AB$250,$B171)</f>
        <v>0</v>
      </c>
      <c r="AE171">
        <f>COUNTIF('Raw Data'!AC$2:AC$250,$B171)</f>
        <v>1</v>
      </c>
      <c r="AF171">
        <f>COUNTIF('Raw Data'!AD$2:AD$250,$B171)</f>
        <v>0</v>
      </c>
    </row>
    <row r="172" spans="1:32" ht="12.75">
      <c r="A172" t="s">
        <v>38</v>
      </c>
      <c r="B172" s="3">
        <f t="shared" si="5"/>
        <v>171</v>
      </c>
      <c r="C172">
        <f>COUNTIF('Raw Data'!A$2:A$250,$B172)</f>
        <v>0</v>
      </c>
      <c r="D172">
        <f>COUNTIF('Raw Data'!B$2:B$250,$B172)</f>
        <v>0</v>
      </c>
      <c r="E172">
        <f>COUNTIF('Raw Data'!C$2:C$250,$B172)</f>
        <v>0</v>
      </c>
      <c r="F172">
        <f>COUNTIF('Raw Data'!D$2:D$250,$B172)</f>
        <v>0</v>
      </c>
      <c r="G172">
        <f>COUNTIF('Raw Data'!E$2:E$250,$B172)</f>
        <v>0</v>
      </c>
      <c r="H172">
        <f>COUNTIF('Raw Data'!F$2:F$250,$B172)</f>
        <v>0</v>
      </c>
      <c r="I172">
        <f>COUNTIF('Raw Data'!G$2:G$250,$B172)</f>
        <v>0</v>
      </c>
      <c r="J172">
        <f>COUNTIF('Raw Data'!H$2:H$250,$B172)</f>
        <v>0</v>
      </c>
      <c r="K172">
        <f>COUNTIF('Raw Data'!I$2:I$250,$B172)</f>
        <v>0</v>
      </c>
      <c r="L172">
        <f>COUNTIF('Raw Data'!J$2:J$250,$B172)</f>
        <v>0</v>
      </c>
      <c r="M172">
        <f>COUNTIF('Raw Data'!K$2:K$250,$B172)</f>
        <v>1</v>
      </c>
      <c r="N172">
        <f>COUNTIF('Raw Data'!L$2:L$250,$B172)</f>
        <v>0</v>
      </c>
      <c r="O172">
        <f>COUNTIF('Raw Data'!M$2:M$250,$B172)</f>
        <v>3</v>
      </c>
      <c r="P172">
        <f>COUNTIF('Raw Data'!N$2:N$250,$B172)</f>
        <v>0</v>
      </c>
      <c r="Q172">
        <f>COUNTIF('Raw Data'!O$2:O$250,$B172)</f>
        <v>0</v>
      </c>
      <c r="R172">
        <f>COUNTIF('Raw Data'!P$2:P$170,$B172)</f>
        <v>0</v>
      </c>
      <c r="S172">
        <f>COUNTIF('Raw Data'!Q$2:Q$250,$B172)</f>
        <v>1</v>
      </c>
      <c r="T172">
        <f>COUNTIF('Raw Data'!R$2:R$250,$B172)</f>
        <v>0</v>
      </c>
      <c r="U172">
        <f>COUNTIF('Raw Data'!S$2:S$250,$B172)</f>
        <v>0</v>
      </c>
      <c r="V172">
        <f>COUNTIF('Raw Data'!T$2:T$250,$B172)</f>
        <v>0</v>
      </c>
      <c r="W172">
        <f>COUNTIF('Raw Data'!U$2:U$250,$B172)</f>
        <v>0</v>
      </c>
      <c r="X172">
        <f>COUNTIF('Raw Data'!V$2:V$250,$B172)</f>
        <v>0</v>
      </c>
      <c r="Y172">
        <f>COUNTIF('Raw Data'!W$2:W$250,$B172)</f>
        <v>0</v>
      </c>
      <c r="Z172">
        <f>COUNTIF('Raw Data'!X$2:X$250,$B172)</f>
        <v>0</v>
      </c>
      <c r="AA172">
        <f>COUNTIF('Raw Data'!Y$2:Y$250,$B172)</f>
        <v>0</v>
      </c>
      <c r="AB172">
        <f>COUNTIF('Raw Data'!Z$2:Z$250,$B172)</f>
        <v>0</v>
      </c>
      <c r="AC172">
        <f>COUNTIF('Raw Data'!AA$2:AA$250,$B172)</f>
        <v>0</v>
      </c>
      <c r="AD172">
        <f>COUNTIF('Raw Data'!AB$2:AB$250,$B172)</f>
        <v>0</v>
      </c>
      <c r="AE172">
        <f>COUNTIF('Raw Data'!AC$2:AC$250,$B172)</f>
        <v>1</v>
      </c>
      <c r="AF172">
        <f>COUNTIF('Raw Data'!AD$2:AD$250,$B172)</f>
        <v>0</v>
      </c>
    </row>
    <row r="173" spans="1:32" ht="12.75">
      <c r="A173" t="s">
        <v>38</v>
      </c>
      <c r="B173" s="3">
        <f t="shared" si="5"/>
        <v>172</v>
      </c>
      <c r="C173">
        <f>COUNTIF('Raw Data'!A$2:A$250,$B173)</f>
        <v>0</v>
      </c>
      <c r="D173">
        <f>COUNTIF('Raw Data'!B$2:B$250,$B173)</f>
        <v>0</v>
      </c>
      <c r="E173">
        <f>COUNTIF('Raw Data'!C$2:C$250,$B173)</f>
        <v>0</v>
      </c>
      <c r="F173">
        <f>COUNTIF('Raw Data'!D$2:D$250,$B173)</f>
        <v>4</v>
      </c>
      <c r="G173">
        <f>COUNTIF('Raw Data'!E$2:E$250,$B173)</f>
        <v>0</v>
      </c>
      <c r="H173">
        <f>COUNTIF('Raw Data'!F$2:F$250,$B173)</f>
        <v>0</v>
      </c>
      <c r="I173">
        <f>COUNTIF('Raw Data'!G$2:G$250,$B173)</f>
        <v>0</v>
      </c>
      <c r="J173">
        <f>COUNTIF('Raw Data'!H$2:H$250,$B173)</f>
        <v>0</v>
      </c>
      <c r="K173">
        <f>COUNTIF('Raw Data'!I$2:I$250,$B173)</f>
        <v>0</v>
      </c>
      <c r="L173">
        <f>COUNTIF('Raw Data'!J$2:J$250,$B173)</f>
        <v>0</v>
      </c>
      <c r="M173">
        <f>COUNTIF('Raw Data'!K$2:K$250,$B173)</f>
        <v>0</v>
      </c>
      <c r="N173">
        <f>COUNTIF('Raw Data'!L$2:L$250,$B173)</f>
        <v>0</v>
      </c>
      <c r="O173">
        <f>COUNTIF('Raw Data'!M$2:M$250,$B173)</f>
        <v>0</v>
      </c>
      <c r="P173">
        <f>COUNTIF('Raw Data'!N$2:N$250,$B173)</f>
        <v>0</v>
      </c>
      <c r="Q173">
        <f>COUNTIF('Raw Data'!O$2:O$250,$B173)</f>
        <v>0</v>
      </c>
      <c r="R173">
        <f>COUNTIF('Raw Data'!P$2:P$170,$B173)</f>
        <v>0</v>
      </c>
      <c r="S173">
        <f>COUNTIF('Raw Data'!Q$2:Q$250,$B173)</f>
        <v>0</v>
      </c>
      <c r="T173">
        <f>COUNTIF('Raw Data'!R$2:R$250,$B173)</f>
        <v>0</v>
      </c>
      <c r="U173">
        <f>COUNTIF('Raw Data'!S$2:S$250,$B173)</f>
        <v>0</v>
      </c>
      <c r="V173">
        <f>COUNTIF('Raw Data'!T$2:T$250,$B173)</f>
        <v>0</v>
      </c>
      <c r="W173">
        <f>COUNTIF('Raw Data'!U$2:U$250,$B173)</f>
        <v>0</v>
      </c>
      <c r="X173">
        <f>COUNTIF('Raw Data'!V$2:V$250,$B173)</f>
        <v>0</v>
      </c>
      <c r="Y173">
        <f>COUNTIF('Raw Data'!W$2:W$250,$B173)</f>
        <v>0</v>
      </c>
      <c r="Z173">
        <f>COUNTIF('Raw Data'!X$2:X$250,$B173)</f>
        <v>0</v>
      </c>
      <c r="AA173">
        <f>COUNTIF('Raw Data'!Y$2:Y$250,$B173)</f>
        <v>0</v>
      </c>
      <c r="AB173">
        <f>COUNTIF('Raw Data'!Z$2:Z$250,$B173)</f>
        <v>0</v>
      </c>
      <c r="AC173">
        <f>COUNTIF('Raw Data'!AA$2:AA$250,$B173)</f>
        <v>0</v>
      </c>
      <c r="AD173">
        <f>COUNTIF('Raw Data'!AB$2:AB$250,$B173)</f>
        <v>1</v>
      </c>
      <c r="AE173">
        <f>COUNTIF('Raw Data'!AC$2:AC$250,$B173)</f>
        <v>0</v>
      </c>
      <c r="AF173">
        <f>COUNTIF('Raw Data'!AD$2:AD$250,$B173)</f>
        <v>0</v>
      </c>
    </row>
    <row r="174" spans="1:32" ht="12.75">
      <c r="A174" t="s">
        <v>38</v>
      </c>
      <c r="B174" s="3">
        <f t="shared" si="5"/>
        <v>173</v>
      </c>
      <c r="C174">
        <f>COUNTIF('Raw Data'!A$2:A$250,$B174)</f>
        <v>0</v>
      </c>
      <c r="D174">
        <f>COUNTIF('Raw Data'!B$2:B$250,$B174)</f>
        <v>0</v>
      </c>
      <c r="E174">
        <f>COUNTIF('Raw Data'!C$2:C$250,$B174)</f>
        <v>0</v>
      </c>
      <c r="F174">
        <f>COUNTIF('Raw Data'!D$2:D$250,$B174)</f>
        <v>4</v>
      </c>
      <c r="G174">
        <f>COUNTIF('Raw Data'!E$2:E$250,$B174)</f>
        <v>0</v>
      </c>
      <c r="H174">
        <f>COUNTIF('Raw Data'!F$2:F$250,$B174)</f>
        <v>0</v>
      </c>
      <c r="I174">
        <f>COUNTIF('Raw Data'!G$2:G$250,$B174)</f>
        <v>0</v>
      </c>
      <c r="J174">
        <f>COUNTIF('Raw Data'!H$2:H$250,$B174)</f>
        <v>0</v>
      </c>
      <c r="K174">
        <f>COUNTIF('Raw Data'!I$2:I$250,$B174)</f>
        <v>0</v>
      </c>
      <c r="L174">
        <f>COUNTIF('Raw Data'!J$2:J$250,$B174)</f>
        <v>0</v>
      </c>
      <c r="M174">
        <f>COUNTIF('Raw Data'!K$2:K$250,$B174)</f>
        <v>0</v>
      </c>
      <c r="N174">
        <f>COUNTIF('Raw Data'!L$2:L$250,$B174)</f>
        <v>0</v>
      </c>
      <c r="O174">
        <f>COUNTIF('Raw Data'!M$2:M$250,$B174)</f>
        <v>0</v>
      </c>
      <c r="P174">
        <f>COUNTIF('Raw Data'!N$2:N$250,$B174)</f>
        <v>0</v>
      </c>
      <c r="Q174">
        <f>COUNTIF('Raw Data'!O$2:O$250,$B174)</f>
        <v>0</v>
      </c>
      <c r="R174">
        <f>COUNTIF('Raw Data'!P$2:P$170,$B174)</f>
        <v>0</v>
      </c>
      <c r="S174">
        <f>COUNTIF('Raw Data'!Q$2:Q$250,$B174)</f>
        <v>0</v>
      </c>
      <c r="T174">
        <f>COUNTIF('Raw Data'!R$2:R$250,$B174)</f>
        <v>0</v>
      </c>
      <c r="U174">
        <f>COUNTIF('Raw Data'!S$2:S$250,$B174)</f>
        <v>0</v>
      </c>
      <c r="V174">
        <f>COUNTIF('Raw Data'!T$2:T$250,$B174)</f>
        <v>0</v>
      </c>
      <c r="W174">
        <f>COUNTIF('Raw Data'!U$2:U$250,$B174)</f>
        <v>0</v>
      </c>
      <c r="X174">
        <f>COUNTIF('Raw Data'!V$2:V$250,$B174)</f>
        <v>0</v>
      </c>
      <c r="Y174">
        <f>COUNTIF('Raw Data'!W$2:W$250,$B174)</f>
        <v>0</v>
      </c>
      <c r="Z174">
        <f>COUNTIF('Raw Data'!X$2:X$250,$B174)</f>
        <v>0</v>
      </c>
      <c r="AA174">
        <f>COUNTIF('Raw Data'!Y$2:Y$250,$B174)</f>
        <v>0</v>
      </c>
      <c r="AB174">
        <f>COUNTIF('Raw Data'!Z$2:Z$250,$B174)</f>
        <v>0</v>
      </c>
      <c r="AC174">
        <f>COUNTIF('Raw Data'!AA$2:AA$250,$B174)</f>
        <v>0</v>
      </c>
      <c r="AD174">
        <f>COUNTIF('Raw Data'!AB$2:AB$250,$B174)</f>
        <v>1</v>
      </c>
      <c r="AE174">
        <f>COUNTIF('Raw Data'!AC$2:AC$250,$B174)</f>
        <v>0</v>
      </c>
      <c r="AF174">
        <f>COUNTIF('Raw Data'!AD$2:AD$250,$B174)</f>
        <v>0</v>
      </c>
    </row>
    <row r="175" spans="1:32" ht="12.75">
      <c r="A175" t="s">
        <v>38</v>
      </c>
      <c r="B175" s="3">
        <f t="shared" si="5"/>
        <v>174</v>
      </c>
      <c r="C175">
        <f>COUNTIF('Raw Data'!A$2:A$250,$B175)</f>
        <v>0</v>
      </c>
      <c r="D175">
        <f>COUNTIF('Raw Data'!B$2:B$250,$B175)</f>
        <v>0</v>
      </c>
      <c r="E175">
        <f>COUNTIF('Raw Data'!C$2:C$250,$B175)</f>
        <v>0</v>
      </c>
      <c r="F175">
        <f>COUNTIF('Raw Data'!D$2:D$250,$B175)</f>
        <v>0</v>
      </c>
      <c r="G175">
        <f>COUNTIF('Raw Data'!E$2:E$250,$B175)</f>
        <v>0</v>
      </c>
      <c r="H175">
        <f>COUNTIF('Raw Data'!F$2:F$250,$B175)</f>
        <v>2</v>
      </c>
      <c r="I175">
        <f>COUNTIF('Raw Data'!G$2:G$250,$B175)</f>
        <v>0</v>
      </c>
      <c r="J175">
        <f>COUNTIF('Raw Data'!H$2:H$250,$B175)</f>
        <v>0</v>
      </c>
      <c r="K175">
        <f>COUNTIF('Raw Data'!I$2:I$250,$B175)</f>
        <v>0</v>
      </c>
      <c r="L175">
        <f>COUNTIF('Raw Data'!J$2:J$250,$B175)</f>
        <v>0</v>
      </c>
      <c r="M175">
        <f>COUNTIF('Raw Data'!K$2:K$250,$B175)</f>
        <v>0</v>
      </c>
      <c r="N175">
        <f>COUNTIF('Raw Data'!L$2:L$250,$B175)</f>
        <v>0</v>
      </c>
      <c r="O175">
        <f>COUNTIF('Raw Data'!M$2:M$250,$B175)</f>
        <v>0</v>
      </c>
      <c r="P175">
        <f>COUNTIF('Raw Data'!N$2:N$250,$B175)</f>
        <v>2</v>
      </c>
      <c r="Q175">
        <f>COUNTIF('Raw Data'!O$2:O$250,$B175)</f>
        <v>0</v>
      </c>
      <c r="R175">
        <f>COUNTIF('Raw Data'!P$2:P$170,$B175)</f>
        <v>0</v>
      </c>
      <c r="S175">
        <f>COUNTIF('Raw Data'!Q$2:Q$250,$B175)</f>
        <v>0</v>
      </c>
      <c r="T175">
        <f>COUNTIF('Raw Data'!R$2:R$250,$B175)</f>
        <v>0</v>
      </c>
      <c r="U175">
        <f>COUNTIF('Raw Data'!S$2:S$250,$B175)</f>
        <v>0</v>
      </c>
      <c r="V175">
        <f>COUNTIF('Raw Data'!T$2:T$250,$B175)</f>
        <v>0</v>
      </c>
      <c r="W175">
        <f>COUNTIF('Raw Data'!U$2:U$250,$B175)</f>
        <v>1</v>
      </c>
      <c r="X175">
        <f>COUNTIF('Raw Data'!V$2:V$250,$B175)</f>
        <v>0</v>
      </c>
      <c r="Y175">
        <f>COUNTIF('Raw Data'!W$2:W$250,$B175)</f>
        <v>0</v>
      </c>
      <c r="Z175">
        <f>COUNTIF('Raw Data'!X$2:X$250,$B175)</f>
        <v>0</v>
      </c>
      <c r="AA175">
        <f>COUNTIF('Raw Data'!Y$2:Y$250,$B175)</f>
        <v>0</v>
      </c>
      <c r="AB175">
        <f>COUNTIF('Raw Data'!Z$2:Z$250,$B175)</f>
        <v>2</v>
      </c>
      <c r="AC175">
        <f>COUNTIF('Raw Data'!AA$2:AA$250,$B175)</f>
        <v>0</v>
      </c>
      <c r="AD175">
        <f>COUNTIF('Raw Data'!AB$2:AB$250,$B175)</f>
        <v>0</v>
      </c>
      <c r="AE175">
        <f>COUNTIF('Raw Data'!AC$2:AC$250,$B175)</f>
        <v>0</v>
      </c>
      <c r="AF175">
        <f>COUNTIF('Raw Data'!AD$2:AD$250,$B175)</f>
        <v>0</v>
      </c>
    </row>
    <row r="176" spans="1:32" ht="12.75">
      <c r="A176" t="s">
        <v>38</v>
      </c>
      <c r="B176" s="3">
        <f t="shared" si="5"/>
        <v>175</v>
      </c>
      <c r="C176">
        <f>COUNTIF('Raw Data'!A$2:A$250,$B176)</f>
        <v>0</v>
      </c>
      <c r="D176">
        <f>COUNTIF('Raw Data'!B$2:B$250,$B176)</f>
        <v>0</v>
      </c>
      <c r="E176">
        <f>COUNTIF('Raw Data'!C$2:C$250,$B176)</f>
        <v>0</v>
      </c>
      <c r="F176">
        <f>COUNTIF('Raw Data'!D$2:D$250,$B176)</f>
        <v>0</v>
      </c>
      <c r="G176">
        <f>COUNTIF('Raw Data'!E$2:E$250,$B176)</f>
        <v>0</v>
      </c>
      <c r="H176">
        <f>COUNTIF('Raw Data'!F$2:F$250,$B176)</f>
        <v>0</v>
      </c>
      <c r="I176">
        <f>COUNTIF('Raw Data'!G$2:G$250,$B176)</f>
        <v>0</v>
      </c>
      <c r="J176">
        <f>COUNTIF('Raw Data'!H$2:H$250,$B176)</f>
        <v>0</v>
      </c>
      <c r="K176">
        <f>COUNTIF('Raw Data'!I$2:I$250,$B176)</f>
        <v>0</v>
      </c>
      <c r="L176">
        <f>COUNTIF('Raw Data'!J$2:J$250,$B176)</f>
        <v>0</v>
      </c>
      <c r="M176">
        <f>COUNTIF('Raw Data'!K$2:K$250,$B176)</f>
        <v>0</v>
      </c>
      <c r="N176">
        <f>COUNTIF('Raw Data'!L$2:L$250,$B176)</f>
        <v>3</v>
      </c>
      <c r="O176">
        <f>COUNTIF('Raw Data'!M$2:M$250,$B176)</f>
        <v>0</v>
      </c>
      <c r="P176">
        <f>COUNTIF('Raw Data'!N$2:N$250,$B176)</f>
        <v>0</v>
      </c>
      <c r="Q176">
        <f>COUNTIF('Raw Data'!O$2:O$250,$B176)</f>
        <v>0</v>
      </c>
      <c r="R176">
        <f>COUNTIF('Raw Data'!P$2:P$170,$B176)</f>
        <v>0</v>
      </c>
      <c r="S176">
        <f>COUNTIF('Raw Data'!Q$2:Q$250,$B176)</f>
        <v>0</v>
      </c>
      <c r="T176">
        <f>COUNTIF('Raw Data'!R$2:R$250,$B176)</f>
        <v>0</v>
      </c>
      <c r="U176">
        <f>COUNTIF('Raw Data'!S$2:S$250,$B176)</f>
        <v>0</v>
      </c>
      <c r="V176">
        <f>COUNTIF('Raw Data'!T$2:T$250,$B176)</f>
        <v>0</v>
      </c>
      <c r="W176">
        <f>COUNTIF('Raw Data'!U$2:U$250,$B176)</f>
        <v>0</v>
      </c>
      <c r="X176">
        <f>COUNTIF('Raw Data'!V$2:V$250,$B176)</f>
        <v>0</v>
      </c>
      <c r="Y176">
        <f>COUNTIF('Raw Data'!W$2:W$250,$B176)</f>
        <v>1</v>
      </c>
      <c r="Z176">
        <f>COUNTIF('Raw Data'!X$2:X$250,$B176)</f>
        <v>0</v>
      </c>
      <c r="AA176">
        <f>COUNTIF('Raw Data'!Y$2:Y$250,$B176)</f>
        <v>0</v>
      </c>
      <c r="AB176">
        <f>COUNTIF('Raw Data'!Z$2:Z$250,$B176)</f>
        <v>0</v>
      </c>
      <c r="AC176">
        <f>COUNTIF('Raw Data'!AA$2:AA$250,$B176)</f>
        <v>0</v>
      </c>
      <c r="AD176">
        <f>COUNTIF('Raw Data'!AB$2:AB$250,$B176)</f>
        <v>0</v>
      </c>
      <c r="AE176">
        <f>COUNTIF('Raw Data'!AC$2:AC$250,$B176)</f>
        <v>0</v>
      </c>
      <c r="AF176">
        <f>COUNTIF('Raw Data'!AD$2:AD$250,$B176)</f>
        <v>1</v>
      </c>
    </row>
    <row r="177" spans="1:32" ht="12.75">
      <c r="A177" t="s">
        <v>38</v>
      </c>
      <c r="B177" s="3">
        <f t="shared" si="5"/>
        <v>176</v>
      </c>
      <c r="C177">
        <f>COUNTIF('Raw Data'!A$2:A$250,$B177)</f>
        <v>0</v>
      </c>
      <c r="D177">
        <f>COUNTIF('Raw Data'!B$2:B$250,$B177)</f>
        <v>2</v>
      </c>
      <c r="E177">
        <f>COUNTIF('Raw Data'!C$2:C$250,$B177)</f>
        <v>0</v>
      </c>
      <c r="F177">
        <f>COUNTIF('Raw Data'!D$2:D$250,$B177)</f>
        <v>0</v>
      </c>
      <c r="G177">
        <f>COUNTIF('Raw Data'!E$2:E$250,$B177)</f>
        <v>0</v>
      </c>
      <c r="H177">
        <f>COUNTIF('Raw Data'!F$2:F$250,$B177)</f>
        <v>0</v>
      </c>
      <c r="I177">
        <f>COUNTIF('Raw Data'!G$2:G$250,$B177)</f>
        <v>0</v>
      </c>
      <c r="J177">
        <f>COUNTIF('Raw Data'!H$2:H$250,$B177)</f>
        <v>0</v>
      </c>
      <c r="K177">
        <f>COUNTIF('Raw Data'!I$2:I$250,$B177)</f>
        <v>0</v>
      </c>
      <c r="L177">
        <f>COUNTIF('Raw Data'!J$2:J$250,$B177)</f>
        <v>0</v>
      </c>
      <c r="M177">
        <f>COUNTIF('Raw Data'!K$2:K$250,$B177)</f>
        <v>0</v>
      </c>
      <c r="N177">
        <f>COUNTIF('Raw Data'!L$2:L$250,$B177)</f>
        <v>0</v>
      </c>
      <c r="O177">
        <f>COUNTIF('Raw Data'!M$2:M$250,$B177)</f>
        <v>0</v>
      </c>
      <c r="P177">
        <f>COUNTIF('Raw Data'!N$2:N$250,$B177)</f>
        <v>0</v>
      </c>
      <c r="Q177">
        <f>COUNTIF('Raw Data'!O$2:O$250,$B177)</f>
        <v>0</v>
      </c>
      <c r="R177">
        <f>COUNTIF('Raw Data'!P$2:P$170,$B177)</f>
        <v>3</v>
      </c>
      <c r="S177">
        <f>COUNTIF('Raw Data'!Q$2:Q$250,$B177)</f>
        <v>3</v>
      </c>
      <c r="T177">
        <f>COUNTIF('Raw Data'!R$2:R$250,$B177)</f>
        <v>0</v>
      </c>
      <c r="U177">
        <f>COUNTIF('Raw Data'!S$2:S$250,$B177)</f>
        <v>0</v>
      </c>
      <c r="V177">
        <f>COUNTIF('Raw Data'!T$2:T$250,$B177)</f>
        <v>0</v>
      </c>
      <c r="W177">
        <f>COUNTIF('Raw Data'!U$2:U$250,$B177)</f>
        <v>0</v>
      </c>
      <c r="X177">
        <f>COUNTIF('Raw Data'!V$2:V$250,$B177)</f>
        <v>0</v>
      </c>
      <c r="Y177">
        <f>COUNTIF('Raw Data'!W$2:W$250,$B177)</f>
        <v>0</v>
      </c>
      <c r="Z177">
        <f>COUNTIF('Raw Data'!X$2:X$250,$B177)</f>
        <v>0</v>
      </c>
      <c r="AA177">
        <f>COUNTIF('Raw Data'!Y$2:Y$250,$B177)</f>
        <v>0</v>
      </c>
      <c r="AB177">
        <f>COUNTIF('Raw Data'!Z$2:Z$250,$B177)</f>
        <v>0</v>
      </c>
      <c r="AC177">
        <f>COUNTIF('Raw Data'!AA$2:AA$250,$B177)</f>
        <v>0</v>
      </c>
      <c r="AD177">
        <f>COUNTIF('Raw Data'!AB$2:AB$250,$B177)</f>
        <v>0</v>
      </c>
      <c r="AE177">
        <f>COUNTIF('Raw Data'!AC$2:AC$250,$B177)</f>
        <v>0</v>
      </c>
      <c r="AF177">
        <f>COUNTIF('Raw Data'!AD$2:AD$250,$B177)</f>
        <v>0</v>
      </c>
    </row>
    <row r="178" spans="1:32" ht="12.75">
      <c r="A178" t="s">
        <v>38</v>
      </c>
      <c r="B178" s="3">
        <f t="shared" si="5"/>
        <v>177</v>
      </c>
      <c r="C178">
        <f>COUNTIF('Raw Data'!A$2:A$250,$B178)</f>
        <v>0</v>
      </c>
      <c r="D178">
        <f>COUNTIF('Raw Data'!B$2:B$250,$B178)</f>
        <v>0</v>
      </c>
      <c r="E178">
        <f>COUNTIF('Raw Data'!C$2:C$250,$B178)</f>
        <v>0</v>
      </c>
      <c r="F178">
        <f>COUNTIF('Raw Data'!D$2:D$250,$B178)</f>
        <v>4</v>
      </c>
      <c r="G178">
        <f>COUNTIF('Raw Data'!E$2:E$250,$B178)</f>
        <v>0</v>
      </c>
      <c r="H178">
        <f>COUNTIF('Raw Data'!F$2:F$250,$B178)</f>
        <v>0</v>
      </c>
      <c r="I178">
        <f>COUNTIF('Raw Data'!G$2:G$250,$B178)</f>
        <v>0</v>
      </c>
      <c r="J178">
        <f>COUNTIF('Raw Data'!H$2:H$250,$B178)</f>
        <v>0</v>
      </c>
      <c r="K178">
        <f>COUNTIF('Raw Data'!I$2:I$250,$B178)</f>
        <v>0</v>
      </c>
      <c r="L178">
        <f>COUNTIF('Raw Data'!J$2:J$250,$B178)</f>
        <v>0</v>
      </c>
      <c r="M178">
        <f>COUNTIF('Raw Data'!K$2:K$250,$B178)</f>
        <v>0</v>
      </c>
      <c r="N178">
        <f>COUNTIF('Raw Data'!L$2:L$250,$B178)</f>
        <v>0</v>
      </c>
      <c r="O178">
        <f>COUNTIF('Raw Data'!M$2:M$250,$B178)</f>
        <v>0</v>
      </c>
      <c r="P178">
        <f>COUNTIF('Raw Data'!N$2:N$250,$B178)</f>
        <v>0</v>
      </c>
      <c r="Q178">
        <f>COUNTIF('Raw Data'!O$2:O$250,$B178)</f>
        <v>0</v>
      </c>
      <c r="R178">
        <f>COUNTIF('Raw Data'!P$2:P$170,$B178)</f>
        <v>0</v>
      </c>
      <c r="S178">
        <f>COUNTIF('Raw Data'!Q$2:Q$250,$B178)</f>
        <v>0</v>
      </c>
      <c r="T178">
        <f>COUNTIF('Raw Data'!R$2:R$250,$B178)</f>
        <v>0</v>
      </c>
      <c r="U178">
        <f>COUNTIF('Raw Data'!S$2:S$250,$B178)</f>
        <v>0</v>
      </c>
      <c r="V178">
        <f>COUNTIF('Raw Data'!T$2:T$250,$B178)</f>
        <v>0</v>
      </c>
      <c r="W178">
        <f>COUNTIF('Raw Data'!U$2:U$250,$B178)</f>
        <v>0</v>
      </c>
      <c r="X178">
        <f>COUNTIF('Raw Data'!V$2:V$250,$B178)</f>
        <v>0</v>
      </c>
      <c r="Y178">
        <f>COUNTIF('Raw Data'!W$2:W$250,$B178)</f>
        <v>0</v>
      </c>
      <c r="Z178">
        <f>COUNTIF('Raw Data'!X$2:X$250,$B178)</f>
        <v>0</v>
      </c>
      <c r="AA178">
        <f>COUNTIF('Raw Data'!Y$2:Y$250,$B178)</f>
        <v>0</v>
      </c>
      <c r="AB178">
        <f>COUNTIF('Raw Data'!Z$2:Z$250,$B178)</f>
        <v>0</v>
      </c>
      <c r="AC178">
        <f>COUNTIF('Raw Data'!AA$2:AA$250,$B178)</f>
        <v>0</v>
      </c>
      <c r="AD178">
        <f>COUNTIF('Raw Data'!AB$2:AB$250,$B178)</f>
        <v>1</v>
      </c>
      <c r="AE178">
        <f>COUNTIF('Raw Data'!AC$2:AC$250,$B178)</f>
        <v>0</v>
      </c>
      <c r="AF178">
        <f>COUNTIF('Raw Data'!AD$2:AD$250,$B178)</f>
        <v>0</v>
      </c>
    </row>
    <row r="180" spans="1:32" s="10" customFormat="1" ht="12.75">
      <c r="A180" s="10" t="s">
        <v>3</v>
      </c>
      <c r="B180" s="42"/>
      <c r="C180" s="53">
        <f aca="true" t="shared" si="6" ref="C180:AF180">SUM(C2:C179)</f>
        <v>46</v>
      </c>
      <c r="D180" s="47">
        <f t="shared" si="6"/>
        <v>55</v>
      </c>
      <c r="E180" s="10">
        <f t="shared" si="6"/>
        <v>23</v>
      </c>
      <c r="F180" s="47">
        <f t="shared" si="6"/>
        <v>55</v>
      </c>
      <c r="G180" s="10">
        <f t="shared" si="6"/>
        <v>55</v>
      </c>
      <c r="H180" s="10">
        <f t="shared" si="6"/>
        <v>52</v>
      </c>
      <c r="I180" s="10">
        <f t="shared" si="6"/>
        <v>32</v>
      </c>
      <c r="J180" s="10">
        <f t="shared" si="6"/>
        <v>35</v>
      </c>
      <c r="K180" s="47">
        <f t="shared" si="6"/>
        <v>55</v>
      </c>
      <c r="L180" s="10">
        <f t="shared" si="6"/>
        <v>23</v>
      </c>
      <c r="M180" s="10">
        <f t="shared" si="6"/>
        <v>27</v>
      </c>
      <c r="N180" s="47">
        <f t="shared" si="6"/>
        <v>55</v>
      </c>
      <c r="O180" s="47">
        <f t="shared" si="6"/>
        <v>55</v>
      </c>
      <c r="P180" s="10">
        <f t="shared" si="6"/>
        <v>51</v>
      </c>
      <c r="Q180" s="10">
        <f t="shared" si="6"/>
        <v>55</v>
      </c>
      <c r="R180" s="10">
        <f t="shared" si="6"/>
        <v>27</v>
      </c>
      <c r="S180" s="10">
        <f t="shared" si="6"/>
        <v>42</v>
      </c>
      <c r="T180" s="10">
        <f t="shared" si="6"/>
        <v>26</v>
      </c>
      <c r="U180" s="10">
        <f t="shared" si="6"/>
        <v>3</v>
      </c>
      <c r="V180" s="10">
        <f t="shared" si="6"/>
        <v>7</v>
      </c>
      <c r="W180" s="10">
        <f t="shared" si="6"/>
        <v>5</v>
      </c>
      <c r="X180" s="10">
        <f t="shared" si="6"/>
        <v>12</v>
      </c>
      <c r="Y180" s="10">
        <f t="shared" si="6"/>
        <v>10</v>
      </c>
      <c r="Z180" s="10">
        <f t="shared" si="6"/>
        <v>19</v>
      </c>
      <c r="AA180" s="10">
        <f t="shared" si="6"/>
        <v>13</v>
      </c>
      <c r="AB180" s="53">
        <f t="shared" si="6"/>
        <v>55</v>
      </c>
      <c r="AC180" s="10">
        <f t="shared" si="6"/>
        <v>55</v>
      </c>
      <c r="AD180" s="10">
        <f t="shared" si="6"/>
        <v>51</v>
      </c>
      <c r="AE180" s="10">
        <f t="shared" si="6"/>
        <v>55</v>
      </c>
      <c r="AF180" s="10">
        <f t="shared" si="6"/>
        <v>55</v>
      </c>
    </row>
    <row r="182" spans="1:32" s="46" customFormat="1" ht="12.75">
      <c r="A182" s="10" t="s">
        <v>4</v>
      </c>
      <c r="B182" s="44"/>
      <c r="C182" s="45">
        <f aca="true" t="shared" si="7" ref="C182:AF182">COUNTIF(C2:C178,"&gt;0")</f>
        <v>11</v>
      </c>
      <c r="D182" s="47">
        <f t="shared" si="7"/>
        <v>35</v>
      </c>
      <c r="E182" s="45">
        <f t="shared" si="7"/>
        <v>9</v>
      </c>
      <c r="F182" s="45">
        <f t="shared" si="7"/>
        <v>19</v>
      </c>
      <c r="G182" s="45">
        <f t="shared" si="7"/>
        <v>24</v>
      </c>
      <c r="H182" s="45">
        <f t="shared" si="7"/>
        <v>24</v>
      </c>
      <c r="I182" s="45">
        <f t="shared" si="7"/>
        <v>8</v>
      </c>
      <c r="J182" s="45">
        <f t="shared" si="7"/>
        <v>9</v>
      </c>
      <c r="K182" s="45">
        <f t="shared" si="7"/>
        <v>21</v>
      </c>
      <c r="L182" s="45">
        <f t="shared" si="7"/>
        <v>23</v>
      </c>
      <c r="M182" s="45">
        <f t="shared" si="7"/>
        <v>17</v>
      </c>
      <c r="N182" s="47">
        <f t="shared" si="7"/>
        <v>33</v>
      </c>
      <c r="O182" s="47">
        <f t="shared" si="7"/>
        <v>25</v>
      </c>
      <c r="P182" s="45">
        <f t="shared" si="7"/>
        <v>28</v>
      </c>
      <c r="Q182" s="45">
        <f t="shared" si="7"/>
        <v>32</v>
      </c>
      <c r="R182" s="45">
        <f t="shared" si="7"/>
        <v>16</v>
      </c>
      <c r="S182" s="45">
        <f t="shared" si="7"/>
        <v>30</v>
      </c>
      <c r="T182" s="45">
        <f t="shared" si="7"/>
        <v>26</v>
      </c>
      <c r="U182" s="45">
        <f t="shared" si="7"/>
        <v>3</v>
      </c>
      <c r="V182" s="45">
        <f t="shared" si="7"/>
        <v>7</v>
      </c>
      <c r="W182" s="45">
        <f t="shared" si="7"/>
        <v>5</v>
      </c>
      <c r="X182" s="45">
        <f t="shared" si="7"/>
        <v>12</v>
      </c>
      <c r="Y182" s="45">
        <f t="shared" si="7"/>
        <v>10</v>
      </c>
      <c r="Z182" s="45">
        <f t="shared" si="7"/>
        <v>5</v>
      </c>
      <c r="AA182" s="45">
        <f t="shared" si="7"/>
        <v>10</v>
      </c>
      <c r="AB182" s="47">
        <f t="shared" si="7"/>
        <v>38</v>
      </c>
      <c r="AC182" s="45">
        <f t="shared" si="7"/>
        <v>15</v>
      </c>
      <c r="AD182" s="45">
        <f t="shared" si="7"/>
        <v>19</v>
      </c>
      <c r="AE182" s="47">
        <f t="shared" si="7"/>
        <v>50</v>
      </c>
      <c r="AF182" s="45">
        <f t="shared" si="7"/>
        <v>30</v>
      </c>
    </row>
    <row r="183" ht="12.75">
      <c r="A183" t="s">
        <v>7</v>
      </c>
    </row>
    <row r="185" spans="1:32" s="10" customFormat="1" ht="12.75">
      <c r="A185" s="10" t="s">
        <v>8</v>
      </c>
      <c r="B185" s="42"/>
      <c r="C185" s="52">
        <f aca="true" t="shared" si="8" ref="C185:AF185">(C180/C182)</f>
        <v>4.181818181818182</v>
      </c>
      <c r="D185" s="51">
        <f t="shared" si="8"/>
        <v>1.5714285714285714</v>
      </c>
      <c r="E185" s="51">
        <f t="shared" si="8"/>
        <v>2.5555555555555554</v>
      </c>
      <c r="F185" s="52">
        <f t="shared" si="8"/>
        <v>2.8947368421052633</v>
      </c>
      <c r="G185" s="51">
        <f t="shared" si="8"/>
        <v>2.2916666666666665</v>
      </c>
      <c r="H185" s="51">
        <f t="shared" si="8"/>
        <v>2.1666666666666665</v>
      </c>
      <c r="I185" s="52">
        <f t="shared" si="8"/>
        <v>4</v>
      </c>
      <c r="J185" s="52">
        <f t="shared" si="8"/>
        <v>3.888888888888889</v>
      </c>
      <c r="K185" s="52">
        <f t="shared" si="8"/>
        <v>2.619047619047619</v>
      </c>
      <c r="L185" s="51">
        <f t="shared" si="8"/>
        <v>1</v>
      </c>
      <c r="M185" s="51">
        <f t="shared" si="8"/>
        <v>1.588235294117647</v>
      </c>
      <c r="N185" s="51">
        <f t="shared" si="8"/>
        <v>1.6666666666666667</v>
      </c>
      <c r="O185" s="51">
        <f t="shared" si="8"/>
        <v>2.2</v>
      </c>
      <c r="P185" s="51">
        <f t="shared" si="8"/>
        <v>1.8214285714285714</v>
      </c>
      <c r="Q185" s="51">
        <f t="shared" si="8"/>
        <v>1.71875</v>
      </c>
      <c r="R185" s="51">
        <f t="shared" si="8"/>
        <v>1.6875</v>
      </c>
      <c r="S185" s="51">
        <f t="shared" si="8"/>
        <v>1.4</v>
      </c>
      <c r="T185" s="51">
        <f t="shared" si="8"/>
        <v>1</v>
      </c>
      <c r="U185" s="51">
        <f t="shared" si="8"/>
        <v>1</v>
      </c>
      <c r="V185" s="51">
        <f t="shared" si="8"/>
        <v>1</v>
      </c>
      <c r="W185" s="51">
        <f t="shared" si="8"/>
        <v>1</v>
      </c>
      <c r="X185" s="51">
        <f t="shared" si="8"/>
        <v>1</v>
      </c>
      <c r="Y185" s="51">
        <f t="shared" si="8"/>
        <v>1</v>
      </c>
      <c r="Z185" s="54">
        <f t="shared" si="8"/>
        <v>3.8</v>
      </c>
      <c r="AA185" s="51">
        <f t="shared" si="8"/>
        <v>1.3</v>
      </c>
      <c r="AB185" s="51">
        <f t="shared" si="8"/>
        <v>1.4473684210526316</v>
      </c>
      <c r="AC185" s="52">
        <f t="shared" si="8"/>
        <v>3.6666666666666665</v>
      </c>
      <c r="AD185" s="51">
        <f t="shared" si="8"/>
        <v>2.6842105263157894</v>
      </c>
      <c r="AE185" s="51">
        <f t="shared" si="8"/>
        <v>1.1</v>
      </c>
      <c r="AF185" s="51">
        <f t="shared" si="8"/>
        <v>1.8333333333333333</v>
      </c>
    </row>
  </sheetData>
  <conditionalFormatting sqref="AL3:AM4 C2:AF178">
    <cfRule type="cellIs" priority="1" dxfId="0" operator="equal" stopIfTrue="1">
      <formula>0</formula>
    </cfRule>
    <cfRule type="cellIs" priority="2" dxfId="1" operator="between" stopIfTrue="1">
      <formula>0</formula>
      <formula>3</formula>
    </cfRule>
    <cfRule type="cellIs" priority="3" dxfId="2" operator="greaterThanOrEqual" stopIfTrue="1">
      <formula>6</formula>
    </cfRule>
  </conditionalFormatting>
  <printOptions gridLines="1"/>
  <pageMargins left="0.75" right="0.75" top="1" bottom="1" header="0.5" footer="0.5"/>
  <pageSetup horizontalDpi="600" verticalDpi="600" orientation="landscape" paperSize="17" scale="50" r:id="rId1"/>
  <headerFooter alignWithMargins="0">
    <oddHeader>&amp;LPTC.com Card Sort Analysis&amp;RInformation Architecture</oddHeader>
    <oddFooter xml:space="preserve">&amp;L&amp;F&amp;C&amp;D &amp;T&amp;R&amp;P of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9"/>
  <sheetViews>
    <sheetView workbookViewId="0" topLeftCell="A1">
      <pane xSplit="2" ySplit="1" topLeftCell="C15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88" sqref="D188"/>
    </sheetView>
  </sheetViews>
  <sheetFormatPr defaultColWidth="9.140625" defaultRowHeight="12.75"/>
  <cols>
    <col min="1" max="1" width="34.8515625" style="0" customWidth="1"/>
    <col min="2" max="2" width="9.140625" style="2" customWidth="1"/>
    <col min="3" max="3" width="12.8515625" style="0" bestFit="1" customWidth="1"/>
    <col min="4" max="4" width="11.7109375" style="0" customWidth="1"/>
    <col min="5" max="5" width="10.8515625" style="0" customWidth="1"/>
    <col min="6" max="6" width="11.7109375" style="0" customWidth="1"/>
    <col min="7" max="8" width="10.7109375" style="0" bestFit="1" customWidth="1"/>
    <col min="9" max="9" width="11.7109375" style="0" customWidth="1"/>
    <col min="10" max="10" width="12.57421875" style="0" customWidth="1"/>
    <col min="11" max="11" width="10.7109375" style="0" bestFit="1" customWidth="1"/>
    <col min="12" max="12" width="11.57421875" style="0" customWidth="1"/>
    <col min="13" max="13" width="11.00390625" style="0" bestFit="1" customWidth="1"/>
    <col min="14" max="14" width="11.28125" style="0" customWidth="1"/>
    <col min="15" max="15" width="14.28125" style="0" customWidth="1"/>
    <col min="16" max="16" width="10.7109375" style="0" customWidth="1"/>
    <col min="17" max="17" width="10.8515625" style="0" customWidth="1"/>
    <col min="18" max="19" width="12.7109375" style="0" customWidth="1"/>
    <col min="20" max="20" width="10.7109375" style="0" bestFit="1" customWidth="1"/>
    <col min="21" max="21" width="13.00390625" style="0" customWidth="1"/>
    <col min="22" max="22" width="13.57421875" style="0" customWidth="1"/>
    <col min="23" max="24" width="11.57421875" style="0" customWidth="1"/>
    <col min="25" max="25" width="11.57421875" style="0" bestFit="1" customWidth="1"/>
    <col min="26" max="26" width="11.140625" style="0" customWidth="1"/>
    <col min="27" max="27" width="11.421875" style="0" customWidth="1"/>
    <col min="28" max="28" width="14.00390625" style="0" customWidth="1"/>
    <col min="29" max="29" width="12.421875" style="0" customWidth="1"/>
    <col min="30" max="30" width="11.8515625" style="0" customWidth="1"/>
    <col min="31" max="31" width="10.57421875" style="0" customWidth="1"/>
    <col min="32" max="32" width="10.421875" style="0" bestFit="1" customWidth="1"/>
    <col min="33" max="33" width="10.421875" style="2" customWidth="1"/>
    <col min="34" max="34" width="12.28125" style="5" bestFit="1" customWidth="1"/>
    <col min="35" max="35" width="17.57421875" style="0" bestFit="1" customWidth="1"/>
  </cols>
  <sheetData>
    <row r="1" spans="1:35" s="39" customFormat="1" ht="38.25" customHeight="1" thickBot="1">
      <c r="A1" s="18" t="s">
        <v>1</v>
      </c>
      <c r="B1" s="43" t="s">
        <v>0</v>
      </c>
      <c r="C1" s="20" t="str">
        <f>'Raw Data'!A1</f>
        <v>Category 1</v>
      </c>
      <c r="D1" s="21" t="str">
        <f>'Raw Data'!B1</f>
        <v>Category 2</v>
      </c>
      <c r="E1" s="22" t="str">
        <f>'Raw Data'!C1</f>
        <v>Category 3</v>
      </c>
      <c r="F1" s="23" t="str">
        <f>'Raw Data'!D1</f>
        <v>Category 4</v>
      </c>
      <c r="G1" s="24" t="str">
        <f>'Raw Data'!E1</f>
        <v>Category 1</v>
      </c>
      <c r="H1" s="22" t="str">
        <f>'Raw Data'!F1</f>
        <v>Category 2</v>
      </c>
      <c r="I1" s="25" t="str">
        <f>'Raw Data'!G1</f>
        <v>Category 3</v>
      </c>
      <c r="J1" s="26" t="str">
        <f>'Raw Data'!H1</f>
        <v>Category 4</v>
      </c>
      <c r="K1" s="25" t="str">
        <f>'Raw Data'!I1</f>
        <v>Category 1</v>
      </c>
      <c r="L1" s="27" t="str">
        <f>'Raw Data'!J1</f>
        <v>Category 2</v>
      </c>
      <c r="M1" s="28" t="str">
        <f>'Raw Data'!K1</f>
        <v>Category 3</v>
      </c>
      <c r="N1" s="29" t="str">
        <f>'Raw Data'!L1</f>
        <v>Category 4</v>
      </c>
      <c r="O1" s="29" t="str">
        <f>'Raw Data'!M1</f>
        <v>Category 1</v>
      </c>
      <c r="P1" s="27" t="str">
        <f>'Raw Data'!N1</f>
        <v>Category 2</v>
      </c>
      <c r="Q1" s="30" t="str">
        <f>'Raw Data'!O1</f>
        <v>Category 3</v>
      </c>
      <c r="R1" s="31" t="str">
        <f>'Raw Data'!P1</f>
        <v>Category 4</v>
      </c>
      <c r="S1" s="23" t="str">
        <f>'Raw Data'!Q1</f>
        <v>Category 1</v>
      </c>
      <c r="T1" s="32" t="str">
        <f>'Raw Data'!R1</f>
        <v>Category 2</v>
      </c>
      <c r="U1" s="32" t="str">
        <f>'Raw Data'!S1</f>
        <v>Category 3</v>
      </c>
      <c r="V1" s="32" t="str">
        <f>'Raw Data'!T1</f>
        <v>Category 4</v>
      </c>
      <c r="W1" s="32" t="str">
        <f>'Raw Data'!U1</f>
        <v>Category 1</v>
      </c>
      <c r="X1" s="32" t="str">
        <f>'Raw Data'!V1</f>
        <v>Category 2</v>
      </c>
      <c r="Y1" s="32" t="s">
        <v>33</v>
      </c>
      <c r="Z1" s="33" t="s">
        <v>39</v>
      </c>
      <c r="AA1" s="40" t="str">
        <f>'Raw Data'!Y1</f>
        <v>Category 1</v>
      </c>
      <c r="AB1" s="41" t="str">
        <f>'Raw Data'!Z1</f>
        <v>Category 2</v>
      </c>
      <c r="AC1" s="35" t="str">
        <f>'Raw Data'!AA1</f>
        <v>Category 1</v>
      </c>
      <c r="AD1" s="36" t="str">
        <f>'Raw Data'!AB1</f>
        <v>Category 2</v>
      </c>
      <c r="AE1" s="37" t="str">
        <f>'Raw Data'!AC1</f>
        <v>Category 3</v>
      </c>
      <c r="AF1" s="81" t="str">
        <f>'Raw Data'!AD1</f>
        <v>Category 4</v>
      </c>
      <c r="AG1" s="83"/>
      <c r="AH1" s="82" t="s">
        <v>9</v>
      </c>
      <c r="AI1" s="39" t="s">
        <v>5</v>
      </c>
    </row>
    <row r="2" spans="1:35" ht="13.5" thickTop="1">
      <c r="A2" t="s">
        <v>38</v>
      </c>
      <c r="B2" s="3">
        <v>1</v>
      </c>
      <c r="C2" s="4">
        <f>'Initial Card Count'!C2/MAX(SUM('Initial Card Count'!$C2:$AF2),1)</f>
        <v>0</v>
      </c>
      <c r="D2" s="4">
        <f>'Initial Card Count'!D2/MAX(SUM('Initial Card Count'!$C2:$AF2),1)</f>
        <v>0.16666666666666666</v>
      </c>
      <c r="E2" s="4">
        <f>'Initial Card Count'!E2/MAX(SUM('Initial Card Count'!$C2:$AF2),1)</f>
        <v>0.16666666666666666</v>
      </c>
      <c r="F2" s="4">
        <f>'Initial Card Count'!F2/MAX(SUM('Initial Card Count'!$C2:$AF2),1)</f>
        <v>0</v>
      </c>
      <c r="G2" s="4">
        <f>'Initial Card Count'!G2/MAX(SUM('Initial Card Count'!$C2:$AF2),1)</f>
        <v>0.5</v>
      </c>
      <c r="H2" s="4">
        <f>'Initial Card Count'!H2/MAX(SUM('Initial Card Count'!$C2:$AF2),1)</f>
        <v>0</v>
      </c>
      <c r="I2" s="4">
        <f>'Initial Card Count'!I2/MAX(SUM('Initial Card Count'!$C2:$AF2),1)</f>
        <v>0</v>
      </c>
      <c r="J2" s="4">
        <f>'Initial Card Count'!J2/MAX(SUM('Initial Card Count'!$C2:$AF2),1)</f>
        <v>0</v>
      </c>
      <c r="K2" s="4">
        <f>'Initial Card Count'!K2/MAX(SUM('Initial Card Count'!$C2:$AF2),1)</f>
        <v>0</v>
      </c>
      <c r="L2" s="4">
        <f>'Initial Card Count'!L2/MAX(SUM('Initial Card Count'!$C2:$AF2),1)</f>
        <v>0.16666666666666666</v>
      </c>
      <c r="M2" s="4">
        <f>'Initial Card Count'!M2/MAX(SUM('Initial Card Count'!$C2:$AF2),1)</f>
        <v>0</v>
      </c>
      <c r="N2" s="4">
        <f>'Initial Card Count'!N2/MAX(SUM('Initial Card Count'!$C2:$AF2),1)</f>
        <v>0</v>
      </c>
      <c r="O2" s="4">
        <f>'Initial Card Count'!O2/MAX(SUM('Initial Card Count'!$C2:$AF2),1)</f>
        <v>0</v>
      </c>
      <c r="P2" s="4">
        <f>'Initial Card Count'!P2/MAX(SUM('Initial Card Count'!$C2:$AF2),1)</f>
        <v>0</v>
      </c>
      <c r="Q2" s="4">
        <f>'Initial Card Count'!Q2/MAX(SUM('Initial Card Count'!$C2:$AF2),1)</f>
        <v>0</v>
      </c>
      <c r="R2" s="4">
        <f>'Initial Card Count'!R2/MAX(SUM('Initial Card Count'!$C2:$AF2),1)</f>
        <v>0</v>
      </c>
      <c r="S2" s="4">
        <f>'Initial Card Count'!S2/MAX(SUM('Initial Card Count'!$C2:$AF2),1)</f>
        <v>0</v>
      </c>
      <c r="T2" s="4">
        <f>'Initial Card Count'!T2/MAX(SUM('Initial Card Count'!$C2:$AF2),1)</f>
        <v>0</v>
      </c>
      <c r="U2" s="4">
        <f>'Initial Card Count'!U2/MAX(SUM('Initial Card Count'!$C2:$AF2),1)</f>
        <v>0</v>
      </c>
      <c r="V2" s="4">
        <f>'Initial Card Count'!V2/MAX(SUM('Initial Card Count'!$C2:$AF2),1)</f>
        <v>0</v>
      </c>
      <c r="W2" s="4">
        <f>'Initial Card Count'!W2/MAX(SUM('Initial Card Count'!$C2:$AF2),1)</f>
        <v>0</v>
      </c>
      <c r="X2" s="4">
        <f>'Initial Card Count'!X2/MAX(SUM('Initial Card Count'!$C2:$AF2),1)</f>
        <v>0</v>
      </c>
      <c r="Y2" s="4">
        <f>'Initial Card Count'!Y2/MAX(SUM('Initial Card Count'!$C2:$AF2),1)</f>
        <v>0</v>
      </c>
      <c r="Z2" s="4">
        <f>'Initial Card Count'!Z2/MAX(SUM('Initial Card Count'!$C2:$AF2),1)</f>
        <v>0</v>
      </c>
      <c r="AA2" s="4">
        <f>'Initial Card Count'!AA2/MAX(SUM('Initial Card Count'!$C2:$AF2),1)</f>
        <v>0</v>
      </c>
      <c r="AB2" s="4">
        <f>'Initial Card Count'!AB2/MAX(SUM('Initial Card Count'!$C2:$AF2),1)</f>
        <v>0</v>
      </c>
      <c r="AC2" s="4">
        <f>'Initial Card Count'!AC2/MAX(SUM('Initial Card Count'!$C2:$AF2),1)</f>
        <v>0</v>
      </c>
      <c r="AD2" s="4">
        <f>'Initial Card Count'!AD2/MAX(SUM('Initial Card Count'!$C2:$AF2),1)</f>
        <v>0</v>
      </c>
      <c r="AE2" s="4">
        <f>'Initial Card Count'!AE2/MAX(SUM('Initial Card Count'!$C2:$AF2),1)</f>
        <v>0</v>
      </c>
      <c r="AF2" s="4">
        <f>'Initial Card Count'!AF2/MAX(SUM('Initial Card Count'!$C2:$AF2),1)</f>
        <v>0</v>
      </c>
      <c r="AG2" s="84"/>
      <c r="AH2" s="57">
        <f aca="true" t="shared" si="0" ref="AH2:AH65">COUNTIF(C2:AF2,"&gt;0")</f>
        <v>4</v>
      </c>
      <c r="AI2" s="4">
        <f aca="true" t="shared" si="1" ref="AI2:AI33">SUM(C2:AF2)/AH2</f>
        <v>0.24999999999999997</v>
      </c>
    </row>
    <row r="3" spans="1:35" ht="12.75">
      <c r="A3" t="s">
        <v>38</v>
      </c>
      <c r="B3" s="3">
        <f aca="true" t="shared" si="2" ref="B3:B34">B2+1</f>
        <v>2</v>
      </c>
      <c r="C3" s="4">
        <f>'Initial Card Count'!C3/MAX(SUM('Initial Card Count'!$C3:$AF3),1)</f>
        <v>0</v>
      </c>
      <c r="D3" s="4">
        <f>'Initial Card Count'!D3/MAX(SUM('Initial Card Count'!$C3:$AF3),1)</f>
        <v>0</v>
      </c>
      <c r="E3" s="4">
        <f>'Initial Card Count'!E3/MAX(SUM('Initial Card Count'!$C3:$AF3),1)</f>
        <v>0</v>
      </c>
      <c r="F3" s="4">
        <f>'Initial Card Count'!F3/MAX(SUM('Initial Card Count'!$C3:$AF3),1)</f>
        <v>0</v>
      </c>
      <c r="G3" s="4">
        <f>'Initial Card Count'!G3/MAX(SUM('Initial Card Count'!$C3:$AF3),1)</f>
        <v>0</v>
      </c>
      <c r="H3" s="4">
        <f>'Initial Card Count'!H3/MAX(SUM('Initial Card Count'!$C3:$AF3),1)</f>
        <v>0</v>
      </c>
      <c r="I3" s="4">
        <f>'Initial Card Count'!I3/MAX(SUM('Initial Card Count'!$C3:$AF3),1)</f>
        <v>0</v>
      </c>
      <c r="J3" s="4">
        <f>'Initial Card Count'!J3/MAX(SUM('Initial Card Count'!$C3:$AF3),1)</f>
        <v>0</v>
      </c>
      <c r="K3" s="4">
        <f>'Initial Card Count'!K3/MAX(SUM('Initial Card Count'!$C3:$AF3),1)</f>
        <v>0</v>
      </c>
      <c r="L3" s="4">
        <f>'Initial Card Count'!L3/MAX(SUM('Initial Card Count'!$C3:$AF3),1)</f>
        <v>0.16666666666666666</v>
      </c>
      <c r="M3" s="4">
        <f>'Initial Card Count'!M3/MAX(SUM('Initial Card Count'!$C3:$AF3),1)</f>
        <v>0</v>
      </c>
      <c r="N3" s="4">
        <f>'Initial Card Count'!N3/MAX(SUM('Initial Card Count'!$C3:$AF3),1)</f>
        <v>0</v>
      </c>
      <c r="O3" s="4">
        <f>'Initial Card Count'!O3/MAX(SUM('Initial Card Count'!$C3:$AF3),1)</f>
        <v>0</v>
      </c>
      <c r="P3" s="4">
        <f>'Initial Card Count'!P3/MAX(SUM('Initial Card Count'!$C3:$AF3),1)</f>
        <v>0</v>
      </c>
      <c r="Q3" s="4">
        <f>'Initial Card Count'!Q3/MAX(SUM('Initial Card Count'!$C3:$AF3),1)</f>
        <v>0</v>
      </c>
      <c r="R3" s="4">
        <f>'Initial Card Count'!R3/MAX(SUM('Initial Card Count'!$C3:$AF3),1)</f>
        <v>0</v>
      </c>
      <c r="S3" s="4">
        <f>'Initial Card Count'!S3/MAX(SUM('Initial Card Count'!$C3:$AF3),1)</f>
        <v>0</v>
      </c>
      <c r="T3" s="4">
        <f>'Initial Card Count'!T3/MAX(SUM('Initial Card Count'!$C3:$AF3),1)</f>
        <v>0</v>
      </c>
      <c r="U3" s="4">
        <f>'Initial Card Count'!U3/MAX(SUM('Initial Card Count'!$C3:$AF3),1)</f>
        <v>0</v>
      </c>
      <c r="V3" s="4">
        <f>'Initial Card Count'!V3/MAX(SUM('Initial Card Count'!$C3:$AF3),1)</f>
        <v>0</v>
      </c>
      <c r="W3" s="4">
        <f>'Initial Card Count'!W3/MAX(SUM('Initial Card Count'!$C3:$AF3),1)</f>
        <v>0</v>
      </c>
      <c r="X3" s="4">
        <f>'Initial Card Count'!X3/MAX(SUM('Initial Card Count'!$C3:$AF3),1)</f>
        <v>0</v>
      </c>
      <c r="Y3" s="4">
        <f>'Initial Card Count'!Y3/MAX(SUM('Initial Card Count'!$C3:$AF3),1)</f>
        <v>0</v>
      </c>
      <c r="Z3" s="4">
        <f>'Initial Card Count'!Z3/MAX(SUM('Initial Card Count'!$C3:$AF3),1)</f>
        <v>0</v>
      </c>
      <c r="AA3" s="4">
        <f>'Initial Card Count'!AA3/MAX(SUM('Initial Card Count'!$C3:$AF3),1)</f>
        <v>0</v>
      </c>
      <c r="AB3" s="4">
        <f>'Initial Card Count'!AB3/MAX(SUM('Initial Card Count'!$C3:$AF3),1)</f>
        <v>0.6666666666666666</v>
      </c>
      <c r="AC3" s="4">
        <f>'Initial Card Count'!AC3/MAX(SUM('Initial Card Count'!$C3:$AF3),1)</f>
        <v>0</v>
      </c>
      <c r="AD3" s="4">
        <f>'Initial Card Count'!AD3/MAX(SUM('Initial Card Count'!$C3:$AF3),1)</f>
        <v>0</v>
      </c>
      <c r="AE3" s="4">
        <f>'Initial Card Count'!AE3/MAX(SUM('Initial Card Count'!$C3:$AF3),1)</f>
        <v>0.16666666666666666</v>
      </c>
      <c r="AF3" s="4">
        <f>'Initial Card Count'!AF3/MAX(SUM('Initial Card Count'!$C3:$AF3),1)</f>
        <v>0</v>
      </c>
      <c r="AG3" s="84"/>
      <c r="AH3" s="57">
        <f t="shared" si="0"/>
        <v>3</v>
      </c>
      <c r="AI3" s="4">
        <f t="shared" si="1"/>
        <v>0.3333333333333333</v>
      </c>
    </row>
    <row r="4" spans="1:35" ht="12.75">
      <c r="A4" t="s">
        <v>38</v>
      </c>
      <c r="B4" s="3">
        <f t="shared" si="2"/>
        <v>3</v>
      </c>
      <c r="C4" s="4">
        <f>'Initial Card Count'!C4/MAX(SUM('Initial Card Count'!$C4:$AF4),1)</f>
        <v>0</v>
      </c>
      <c r="D4" s="4">
        <f>'Initial Card Count'!D4/MAX(SUM('Initial Card Count'!$C4:$AF4),1)</f>
        <v>0</v>
      </c>
      <c r="E4" s="4">
        <f>'Initial Card Count'!E4/MAX(SUM('Initial Card Count'!$C4:$AF4),1)</f>
        <v>0</v>
      </c>
      <c r="F4" s="4">
        <f>'Initial Card Count'!F4/MAX(SUM('Initial Card Count'!$C4:$AF4),1)</f>
        <v>0.8</v>
      </c>
      <c r="G4" s="4">
        <f>'Initial Card Count'!G4/MAX(SUM('Initial Card Count'!$C4:$AF4),1)</f>
        <v>0</v>
      </c>
      <c r="H4" s="4">
        <f>'Initial Card Count'!H4/MAX(SUM('Initial Card Count'!$C4:$AF4),1)</f>
        <v>0</v>
      </c>
      <c r="I4" s="4">
        <f>'Initial Card Count'!I4/MAX(SUM('Initial Card Count'!$C4:$AF4),1)</f>
        <v>0</v>
      </c>
      <c r="J4" s="4">
        <f>'Initial Card Count'!J4/MAX(SUM('Initial Card Count'!$C4:$AF4),1)</f>
        <v>0</v>
      </c>
      <c r="K4" s="4">
        <f>'Initial Card Count'!K4/MAX(SUM('Initial Card Count'!$C4:$AF4),1)</f>
        <v>0</v>
      </c>
      <c r="L4" s="4">
        <f>'Initial Card Count'!L4/MAX(SUM('Initial Card Count'!$C4:$AF4),1)</f>
        <v>0</v>
      </c>
      <c r="M4" s="4">
        <f>'Initial Card Count'!M4/MAX(SUM('Initial Card Count'!$C4:$AF4),1)</f>
        <v>0</v>
      </c>
      <c r="N4" s="4">
        <f>'Initial Card Count'!N4/MAX(SUM('Initial Card Count'!$C4:$AF4),1)</f>
        <v>0</v>
      </c>
      <c r="O4" s="4">
        <f>'Initial Card Count'!O4/MAX(SUM('Initial Card Count'!$C4:$AF4),1)</f>
        <v>0</v>
      </c>
      <c r="P4" s="4">
        <f>'Initial Card Count'!P4/MAX(SUM('Initial Card Count'!$C4:$AF4),1)</f>
        <v>0</v>
      </c>
      <c r="Q4" s="4">
        <f>'Initial Card Count'!Q4/MAX(SUM('Initial Card Count'!$C4:$AF4),1)</f>
        <v>0</v>
      </c>
      <c r="R4" s="4">
        <f>'Initial Card Count'!R4/MAX(SUM('Initial Card Count'!$C4:$AF4),1)</f>
        <v>0</v>
      </c>
      <c r="S4" s="4">
        <f>'Initial Card Count'!S4/MAX(SUM('Initial Card Count'!$C4:$AF4),1)</f>
        <v>0</v>
      </c>
      <c r="T4" s="4">
        <f>'Initial Card Count'!T4/MAX(SUM('Initial Card Count'!$C4:$AF4),1)</f>
        <v>0</v>
      </c>
      <c r="U4" s="4">
        <f>'Initial Card Count'!U4/MAX(SUM('Initial Card Count'!$C4:$AF4),1)</f>
        <v>0</v>
      </c>
      <c r="V4" s="4">
        <f>'Initial Card Count'!V4/MAX(SUM('Initial Card Count'!$C4:$AF4),1)</f>
        <v>0</v>
      </c>
      <c r="W4" s="4">
        <f>'Initial Card Count'!W4/MAX(SUM('Initial Card Count'!$C4:$AF4),1)</f>
        <v>0</v>
      </c>
      <c r="X4" s="4">
        <f>'Initial Card Count'!X4/MAX(SUM('Initial Card Count'!$C4:$AF4),1)</f>
        <v>0</v>
      </c>
      <c r="Y4" s="4">
        <f>'Initial Card Count'!Y4/MAX(SUM('Initial Card Count'!$C4:$AF4),1)</f>
        <v>0</v>
      </c>
      <c r="Z4" s="4">
        <f>'Initial Card Count'!Z4/MAX(SUM('Initial Card Count'!$C4:$AF4),1)</f>
        <v>0</v>
      </c>
      <c r="AA4" s="4">
        <f>'Initial Card Count'!AA4/MAX(SUM('Initial Card Count'!$C4:$AF4),1)</f>
        <v>0</v>
      </c>
      <c r="AB4" s="4">
        <f>'Initial Card Count'!AB4/MAX(SUM('Initial Card Count'!$C4:$AF4),1)</f>
        <v>0</v>
      </c>
      <c r="AC4" s="4">
        <f>'Initial Card Count'!AC4/MAX(SUM('Initial Card Count'!$C4:$AF4),1)</f>
        <v>0</v>
      </c>
      <c r="AD4" s="4">
        <f>'Initial Card Count'!AD4/MAX(SUM('Initial Card Count'!$C4:$AF4),1)</f>
        <v>0.2</v>
      </c>
      <c r="AE4" s="4">
        <f>'Initial Card Count'!AE4/MAX(SUM('Initial Card Count'!$C4:$AF4),1)</f>
        <v>0</v>
      </c>
      <c r="AF4" s="4">
        <f>'Initial Card Count'!AF4/MAX(SUM('Initial Card Count'!$C4:$AF4),1)</f>
        <v>0</v>
      </c>
      <c r="AG4" s="84"/>
      <c r="AH4" s="57">
        <f t="shared" si="0"/>
        <v>2</v>
      </c>
      <c r="AI4" s="4">
        <f t="shared" si="1"/>
        <v>0.5</v>
      </c>
    </row>
    <row r="5" spans="1:35" ht="12.75">
      <c r="A5" t="s">
        <v>38</v>
      </c>
      <c r="B5" s="3">
        <f t="shared" si="2"/>
        <v>4</v>
      </c>
      <c r="C5" s="4">
        <f>'Initial Card Count'!C5/MAX(SUM('Initial Card Count'!$C5:$AF5),1)</f>
        <v>0.7142857142857143</v>
      </c>
      <c r="D5" s="4">
        <f>'Initial Card Count'!D5/MAX(SUM('Initial Card Count'!$C5:$AF5),1)</f>
        <v>0</v>
      </c>
      <c r="E5" s="4">
        <f>'Initial Card Count'!E5/MAX(SUM('Initial Card Count'!$C5:$AF5),1)</f>
        <v>0</v>
      </c>
      <c r="F5" s="4">
        <f>'Initial Card Count'!F5/MAX(SUM('Initial Card Count'!$C5:$AF5),1)</f>
        <v>0</v>
      </c>
      <c r="G5" s="4">
        <f>'Initial Card Count'!G5/MAX(SUM('Initial Card Count'!$C5:$AF5),1)</f>
        <v>0</v>
      </c>
      <c r="H5" s="4">
        <f>'Initial Card Count'!H5/MAX(SUM('Initial Card Count'!$C5:$AF5),1)</f>
        <v>0</v>
      </c>
      <c r="I5" s="4">
        <f>'Initial Card Count'!I5/MAX(SUM('Initial Card Count'!$C5:$AF5),1)</f>
        <v>0</v>
      </c>
      <c r="J5" s="4">
        <f>'Initial Card Count'!J5/MAX(SUM('Initial Card Count'!$C5:$AF5),1)</f>
        <v>0</v>
      </c>
      <c r="K5" s="4">
        <f>'Initial Card Count'!K5/MAX(SUM('Initial Card Count'!$C5:$AF5),1)</f>
        <v>0.14285714285714285</v>
      </c>
      <c r="L5" s="4">
        <f>'Initial Card Count'!L5/MAX(SUM('Initial Card Count'!$C5:$AF5),1)</f>
        <v>0</v>
      </c>
      <c r="M5" s="4">
        <f>'Initial Card Count'!M5/MAX(SUM('Initial Card Count'!$C5:$AF5),1)</f>
        <v>0</v>
      </c>
      <c r="N5" s="4">
        <f>'Initial Card Count'!N5/MAX(SUM('Initial Card Count'!$C5:$AF5),1)</f>
        <v>0</v>
      </c>
      <c r="O5" s="4">
        <f>'Initial Card Count'!O5/MAX(SUM('Initial Card Count'!$C5:$AF5),1)</f>
        <v>0</v>
      </c>
      <c r="P5" s="4">
        <f>'Initial Card Count'!P5/MAX(SUM('Initial Card Count'!$C5:$AF5),1)</f>
        <v>0</v>
      </c>
      <c r="Q5" s="4">
        <f>'Initial Card Count'!Q5/MAX(SUM('Initial Card Count'!$C5:$AF5),1)</f>
        <v>0</v>
      </c>
      <c r="R5" s="4">
        <f>'Initial Card Count'!R5/MAX(SUM('Initial Card Count'!$C5:$AF5),1)</f>
        <v>0</v>
      </c>
      <c r="S5" s="4">
        <f>'Initial Card Count'!S5/MAX(SUM('Initial Card Count'!$C5:$AF5),1)</f>
        <v>0</v>
      </c>
      <c r="T5" s="4">
        <f>'Initial Card Count'!T5/MAX(SUM('Initial Card Count'!$C5:$AF5),1)</f>
        <v>0.14285714285714285</v>
      </c>
      <c r="U5" s="4">
        <f>'Initial Card Count'!U5/MAX(SUM('Initial Card Count'!$C5:$AF5),1)</f>
        <v>0</v>
      </c>
      <c r="V5" s="4">
        <f>'Initial Card Count'!V5/MAX(SUM('Initial Card Count'!$C5:$AF5),1)</f>
        <v>0</v>
      </c>
      <c r="W5" s="4">
        <f>'Initial Card Count'!W5/MAX(SUM('Initial Card Count'!$C5:$AF5),1)</f>
        <v>0</v>
      </c>
      <c r="X5" s="4">
        <f>'Initial Card Count'!X5/MAX(SUM('Initial Card Count'!$C5:$AF5),1)</f>
        <v>0</v>
      </c>
      <c r="Y5" s="4">
        <f>'Initial Card Count'!Y5/MAX(SUM('Initial Card Count'!$C5:$AF5),1)</f>
        <v>0</v>
      </c>
      <c r="Z5" s="4">
        <f>'Initial Card Count'!Z5/MAX(SUM('Initial Card Count'!$C5:$AF5),1)</f>
        <v>0</v>
      </c>
      <c r="AA5" s="4">
        <f>'Initial Card Count'!AA5/MAX(SUM('Initial Card Count'!$C5:$AF5),1)</f>
        <v>0</v>
      </c>
      <c r="AB5" s="4">
        <f>'Initial Card Count'!AB5/MAX(SUM('Initial Card Count'!$C5:$AF5),1)</f>
        <v>0</v>
      </c>
      <c r="AC5" s="4">
        <f>'Initial Card Count'!AC5/MAX(SUM('Initial Card Count'!$C5:$AF5),1)</f>
        <v>0</v>
      </c>
      <c r="AD5" s="4">
        <f>'Initial Card Count'!AD5/MAX(SUM('Initial Card Count'!$C5:$AF5),1)</f>
        <v>0</v>
      </c>
      <c r="AE5" s="4">
        <f>'Initial Card Count'!AE5/MAX(SUM('Initial Card Count'!$C5:$AF5),1)</f>
        <v>0</v>
      </c>
      <c r="AF5" s="4">
        <f>'Initial Card Count'!AF5/MAX(SUM('Initial Card Count'!$C5:$AF5),1)</f>
        <v>0</v>
      </c>
      <c r="AG5" s="84"/>
      <c r="AH5" s="57">
        <f t="shared" si="0"/>
        <v>3</v>
      </c>
      <c r="AI5" s="4">
        <f t="shared" si="1"/>
        <v>0.3333333333333333</v>
      </c>
    </row>
    <row r="6" spans="1:35" ht="12.75">
      <c r="A6" t="s">
        <v>38</v>
      </c>
      <c r="B6" s="3">
        <f t="shared" si="2"/>
        <v>5</v>
      </c>
      <c r="C6" s="4">
        <f>'Initial Card Count'!C6/MAX(SUM('Initial Card Count'!$C6:$AF6),1)</f>
        <v>0.8571428571428571</v>
      </c>
      <c r="D6" s="4">
        <f>'Initial Card Count'!D6/MAX(SUM('Initial Card Count'!$C6:$AF6),1)</f>
        <v>0</v>
      </c>
      <c r="E6" s="4">
        <f>'Initial Card Count'!E6/MAX(SUM('Initial Card Count'!$C6:$AF6),1)</f>
        <v>0</v>
      </c>
      <c r="F6" s="4">
        <f>'Initial Card Count'!F6/MAX(SUM('Initial Card Count'!$C6:$AF6),1)</f>
        <v>0</v>
      </c>
      <c r="G6" s="4">
        <f>'Initial Card Count'!G6/MAX(SUM('Initial Card Count'!$C6:$AF6),1)</f>
        <v>0.14285714285714285</v>
      </c>
      <c r="H6" s="4">
        <f>'Initial Card Count'!H6/MAX(SUM('Initial Card Count'!$C6:$AF6),1)</f>
        <v>0</v>
      </c>
      <c r="I6" s="4">
        <f>'Initial Card Count'!I6/MAX(SUM('Initial Card Count'!$C6:$AF6),1)</f>
        <v>0</v>
      </c>
      <c r="J6" s="4">
        <f>'Initial Card Count'!J6/MAX(SUM('Initial Card Count'!$C6:$AF6),1)</f>
        <v>0</v>
      </c>
      <c r="K6" s="4">
        <f>'Initial Card Count'!K6/MAX(SUM('Initial Card Count'!$C6:$AF6),1)</f>
        <v>0</v>
      </c>
      <c r="L6" s="4">
        <f>'Initial Card Count'!L6/MAX(SUM('Initial Card Count'!$C6:$AF6),1)</f>
        <v>0</v>
      </c>
      <c r="M6" s="4">
        <f>'Initial Card Count'!M6/MAX(SUM('Initial Card Count'!$C6:$AF6),1)</f>
        <v>0</v>
      </c>
      <c r="N6" s="4">
        <f>'Initial Card Count'!N6/MAX(SUM('Initial Card Count'!$C6:$AF6),1)</f>
        <v>0</v>
      </c>
      <c r="O6" s="4">
        <f>'Initial Card Count'!O6/MAX(SUM('Initial Card Count'!$C6:$AF6),1)</f>
        <v>0</v>
      </c>
      <c r="P6" s="4">
        <f>'Initial Card Count'!P6/MAX(SUM('Initial Card Count'!$C6:$AF6),1)</f>
        <v>0</v>
      </c>
      <c r="Q6" s="4">
        <f>'Initial Card Count'!Q6/MAX(SUM('Initial Card Count'!$C6:$AF6),1)</f>
        <v>0</v>
      </c>
      <c r="R6" s="4">
        <f>'Initial Card Count'!R6/MAX(SUM('Initial Card Count'!$C6:$AF6),1)</f>
        <v>0</v>
      </c>
      <c r="S6" s="4">
        <f>'Initial Card Count'!S6/MAX(SUM('Initial Card Count'!$C6:$AF6),1)</f>
        <v>0</v>
      </c>
      <c r="T6" s="4">
        <f>'Initial Card Count'!T6/MAX(SUM('Initial Card Count'!$C6:$AF6),1)</f>
        <v>0</v>
      </c>
      <c r="U6" s="4">
        <f>'Initial Card Count'!U6/MAX(SUM('Initial Card Count'!$C6:$AF6),1)</f>
        <v>0</v>
      </c>
      <c r="V6" s="4">
        <f>'Initial Card Count'!V6/MAX(SUM('Initial Card Count'!$C6:$AF6),1)</f>
        <v>0</v>
      </c>
      <c r="W6" s="4">
        <f>'Initial Card Count'!W6/MAX(SUM('Initial Card Count'!$C6:$AF6),1)</f>
        <v>0</v>
      </c>
      <c r="X6" s="4">
        <f>'Initial Card Count'!X6/MAX(SUM('Initial Card Count'!$C6:$AF6),1)</f>
        <v>0</v>
      </c>
      <c r="Y6" s="4">
        <f>'Initial Card Count'!Y6/MAX(SUM('Initial Card Count'!$C6:$AF6),1)</f>
        <v>0</v>
      </c>
      <c r="Z6" s="4">
        <f>'Initial Card Count'!Z6/MAX(SUM('Initial Card Count'!$C6:$AF6),1)</f>
        <v>0</v>
      </c>
      <c r="AA6" s="4">
        <f>'Initial Card Count'!AA6/MAX(SUM('Initial Card Count'!$C6:$AF6),1)</f>
        <v>0</v>
      </c>
      <c r="AB6" s="4">
        <f>'Initial Card Count'!AB6/MAX(SUM('Initial Card Count'!$C6:$AF6),1)</f>
        <v>0</v>
      </c>
      <c r="AC6" s="4">
        <f>'Initial Card Count'!AC6/MAX(SUM('Initial Card Count'!$C6:$AF6),1)</f>
        <v>0</v>
      </c>
      <c r="AD6" s="4">
        <f>'Initial Card Count'!AD6/MAX(SUM('Initial Card Count'!$C6:$AF6),1)</f>
        <v>0</v>
      </c>
      <c r="AE6" s="4">
        <f>'Initial Card Count'!AE6/MAX(SUM('Initial Card Count'!$C6:$AF6),1)</f>
        <v>0</v>
      </c>
      <c r="AF6" s="4">
        <f>'Initial Card Count'!AF6/MAX(SUM('Initial Card Count'!$C6:$AF6),1)</f>
        <v>0</v>
      </c>
      <c r="AG6" s="84"/>
      <c r="AH6" s="57">
        <f t="shared" si="0"/>
        <v>2</v>
      </c>
      <c r="AI6" s="4">
        <f t="shared" si="1"/>
        <v>0.5</v>
      </c>
    </row>
    <row r="7" spans="1:35" ht="12.75">
      <c r="A7" t="s">
        <v>38</v>
      </c>
      <c r="B7" s="3">
        <f t="shared" si="2"/>
        <v>6</v>
      </c>
      <c r="C7" s="4">
        <f>'Initial Card Count'!C7/MAX(SUM('Initial Card Count'!$C7:$AF7),1)</f>
        <v>0</v>
      </c>
      <c r="D7" s="4">
        <f>'Initial Card Count'!D7/MAX(SUM('Initial Card Count'!$C7:$AF7),1)</f>
        <v>0</v>
      </c>
      <c r="E7" s="4">
        <f>'Initial Card Count'!E7/MAX(SUM('Initial Card Count'!$C7:$AF7),1)</f>
        <v>0</v>
      </c>
      <c r="F7" s="4">
        <f>'Initial Card Count'!F7/MAX(SUM('Initial Card Count'!$C7:$AF7),1)</f>
        <v>0</v>
      </c>
      <c r="G7" s="4">
        <f>'Initial Card Count'!G7/MAX(SUM('Initial Card Count'!$C7:$AF7),1)</f>
        <v>0</v>
      </c>
      <c r="H7" s="4">
        <f>'Initial Card Count'!H7/MAX(SUM('Initial Card Count'!$C7:$AF7),1)</f>
        <v>0.4444444444444444</v>
      </c>
      <c r="I7" s="4">
        <f>'Initial Card Count'!I7/MAX(SUM('Initial Card Count'!$C7:$AF7),1)</f>
        <v>0</v>
      </c>
      <c r="J7" s="4">
        <f>'Initial Card Count'!J7/MAX(SUM('Initial Card Count'!$C7:$AF7),1)</f>
        <v>0</v>
      </c>
      <c r="K7" s="4">
        <f>'Initial Card Count'!K7/MAX(SUM('Initial Card Count'!$C7:$AF7),1)</f>
        <v>0</v>
      </c>
      <c r="L7" s="4">
        <f>'Initial Card Count'!L7/MAX(SUM('Initial Card Count'!$C7:$AF7),1)</f>
        <v>0</v>
      </c>
      <c r="M7" s="4">
        <f>'Initial Card Count'!M7/MAX(SUM('Initial Card Count'!$C7:$AF7),1)</f>
        <v>0</v>
      </c>
      <c r="N7" s="4">
        <f>'Initial Card Count'!N7/MAX(SUM('Initial Card Count'!$C7:$AF7),1)</f>
        <v>0</v>
      </c>
      <c r="O7" s="4">
        <f>'Initial Card Count'!O7/MAX(SUM('Initial Card Count'!$C7:$AF7),1)</f>
        <v>0</v>
      </c>
      <c r="P7" s="4">
        <f>'Initial Card Count'!P7/MAX(SUM('Initial Card Count'!$C7:$AF7),1)</f>
        <v>0.3333333333333333</v>
      </c>
      <c r="Q7" s="4">
        <f>'Initial Card Count'!Q7/MAX(SUM('Initial Card Count'!$C7:$AF7),1)</f>
        <v>0</v>
      </c>
      <c r="R7" s="4">
        <f>'Initial Card Count'!R7/MAX(SUM('Initial Card Count'!$C7:$AF7),1)</f>
        <v>0</v>
      </c>
      <c r="S7" s="4">
        <f>'Initial Card Count'!S7/MAX(SUM('Initial Card Count'!$C7:$AF7),1)</f>
        <v>0</v>
      </c>
      <c r="T7" s="4">
        <f>'Initial Card Count'!T7/MAX(SUM('Initial Card Count'!$C7:$AF7),1)</f>
        <v>0.1111111111111111</v>
      </c>
      <c r="U7" s="4">
        <f>'Initial Card Count'!U7/MAX(SUM('Initial Card Count'!$C7:$AF7),1)</f>
        <v>0</v>
      </c>
      <c r="V7" s="4">
        <f>'Initial Card Count'!V7/MAX(SUM('Initial Card Count'!$C7:$AF7),1)</f>
        <v>0</v>
      </c>
      <c r="W7" s="4">
        <f>'Initial Card Count'!W7/MAX(SUM('Initial Card Count'!$C7:$AF7),1)</f>
        <v>0</v>
      </c>
      <c r="X7" s="4">
        <f>'Initial Card Count'!X7/MAX(SUM('Initial Card Count'!$C7:$AF7),1)</f>
        <v>0</v>
      </c>
      <c r="Y7" s="4">
        <f>'Initial Card Count'!Y7/MAX(SUM('Initial Card Count'!$C7:$AF7),1)</f>
        <v>0</v>
      </c>
      <c r="Z7" s="4">
        <f>'Initial Card Count'!Z7/MAX(SUM('Initial Card Count'!$C7:$AF7),1)</f>
        <v>0</v>
      </c>
      <c r="AA7" s="4">
        <f>'Initial Card Count'!AA7/MAX(SUM('Initial Card Count'!$C7:$AF7),1)</f>
        <v>0</v>
      </c>
      <c r="AB7" s="4">
        <f>'Initial Card Count'!AB7/MAX(SUM('Initial Card Count'!$C7:$AF7),1)</f>
        <v>0.1111111111111111</v>
      </c>
      <c r="AC7" s="4">
        <f>'Initial Card Count'!AC7/MAX(SUM('Initial Card Count'!$C7:$AF7),1)</f>
        <v>0</v>
      </c>
      <c r="AD7" s="4">
        <f>'Initial Card Count'!AD7/MAX(SUM('Initial Card Count'!$C7:$AF7),1)</f>
        <v>0</v>
      </c>
      <c r="AE7" s="4">
        <f>'Initial Card Count'!AE7/MAX(SUM('Initial Card Count'!$C7:$AF7),1)</f>
        <v>0</v>
      </c>
      <c r="AF7" s="4">
        <f>'Initial Card Count'!AF7/MAX(SUM('Initial Card Count'!$C7:$AF7),1)</f>
        <v>0</v>
      </c>
      <c r="AG7" s="84"/>
      <c r="AH7" s="57">
        <f t="shared" si="0"/>
        <v>4</v>
      </c>
      <c r="AI7" s="4">
        <f t="shared" si="1"/>
        <v>0.25</v>
      </c>
    </row>
    <row r="8" spans="1:35" ht="12.75">
      <c r="A8" t="s">
        <v>38</v>
      </c>
      <c r="B8" s="3">
        <f t="shared" si="2"/>
        <v>7</v>
      </c>
      <c r="C8" s="4">
        <f>'Initial Card Count'!C8/MAX(SUM('Initial Card Count'!$C8:$AF8),1)</f>
        <v>0</v>
      </c>
      <c r="D8" s="4">
        <f>'Initial Card Count'!D8/MAX(SUM('Initial Card Count'!$C8:$AF8),1)</f>
        <v>0</v>
      </c>
      <c r="E8" s="4">
        <f>'Initial Card Count'!E8/MAX(SUM('Initial Card Count'!$C8:$AF8),1)</f>
        <v>0</v>
      </c>
      <c r="F8" s="4">
        <f>'Initial Card Count'!F8/MAX(SUM('Initial Card Count'!$C8:$AF8),1)</f>
        <v>0</v>
      </c>
      <c r="G8" s="4">
        <f>'Initial Card Count'!G8/MAX(SUM('Initial Card Count'!$C8:$AF8),1)</f>
        <v>0</v>
      </c>
      <c r="H8" s="4">
        <f>'Initial Card Count'!H8/MAX(SUM('Initial Card Count'!$C8:$AF8),1)</f>
        <v>0</v>
      </c>
      <c r="I8" s="4">
        <f>'Initial Card Count'!I8/MAX(SUM('Initial Card Count'!$C8:$AF8),1)</f>
        <v>0</v>
      </c>
      <c r="J8" s="4">
        <f>'Initial Card Count'!J8/MAX(SUM('Initial Card Count'!$C8:$AF8),1)</f>
        <v>0</v>
      </c>
      <c r="K8" s="4">
        <f>'Initial Card Count'!K8/MAX(SUM('Initial Card Count'!$C8:$AF8),1)</f>
        <v>0</v>
      </c>
      <c r="L8" s="4">
        <f>'Initial Card Count'!L8/MAX(SUM('Initial Card Count'!$C8:$AF8),1)</f>
        <v>0</v>
      </c>
      <c r="M8" s="4">
        <f>'Initial Card Count'!M8/MAX(SUM('Initial Card Count'!$C8:$AF8),1)</f>
        <v>0</v>
      </c>
      <c r="N8" s="4">
        <f>'Initial Card Count'!N8/MAX(SUM('Initial Card Count'!$C8:$AF8),1)</f>
        <v>0.16666666666666666</v>
      </c>
      <c r="O8" s="4">
        <f>'Initial Card Count'!O8/MAX(SUM('Initial Card Count'!$C8:$AF8),1)</f>
        <v>0</v>
      </c>
      <c r="P8" s="4">
        <f>'Initial Card Count'!P8/MAX(SUM('Initial Card Count'!$C8:$AF8),1)</f>
        <v>0</v>
      </c>
      <c r="Q8" s="4">
        <f>'Initial Card Count'!Q8/MAX(SUM('Initial Card Count'!$C8:$AF8),1)</f>
        <v>0</v>
      </c>
      <c r="R8" s="4">
        <f>'Initial Card Count'!R8/MAX(SUM('Initial Card Count'!$C8:$AF8),1)</f>
        <v>0</v>
      </c>
      <c r="S8" s="4">
        <f>'Initial Card Count'!S8/MAX(SUM('Initial Card Count'!$C8:$AF8),1)</f>
        <v>0.16666666666666666</v>
      </c>
      <c r="T8" s="4">
        <f>'Initial Card Count'!T8/MAX(SUM('Initial Card Count'!$C8:$AF8),1)</f>
        <v>0.16666666666666666</v>
      </c>
      <c r="U8" s="4">
        <f>'Initial Card Count'!U8/MAX(SUM('Initial Card Count'!$C8:$AF8),1)</f>
        <v>0</v>
      </c>
      <c r="V8" s="4">
        <f>'Initial Card Count'!V8/MAX(SUM('Initial Card Count'!$C8:$AF8),1)</f>
        <v>0</v>
      </c>
      <c r="W8" s="4">
        <f>'Initial Card Count'!W8/MAX(SUM('Initial Card Count'!$C8:$AF8),1)</f>
        <v>0</v>
      </c>
      <c r="X8" s="4">
        <f>'Initial Card Count'!X8/MAX(SUM('Initial Card Count'!$C8:$AF8),1)</f>
        <v>0</v>
      </c>
      <c r="Y8" s="4">
        <f>'Initial Card Count'!Y8/MAX(SUM('Initial Card Count'!$C8:$AF8),1)</f>
        <v>0</v>
      </c>
      <c r="Z8" s="4">
        <f>'Initial Card Count'!Z8/MAX(SUM('Initial Card Count'!$C8:$AF8),1)</f>
        <v>0</v>
      </c>
      <c r="AA8" s="4">
        <f>'Initial Card Count'!AA8/MAX(SUM('Initial Card Count'!$C8:$AF8),1)</f>
        <v>0</v>
      </c>
      <c r="AB8" s="4">
        <f>'Initial Card Count'!AB8/MAX(SUM('Initial Card Count'!$C8:$AF8),1)</f>
        <v>0.16666666666666666</v>
      </c>
      <c r="AC8" s="4">
        <f>'Initial Card Count'!AC8/MAX(SUM('Initial Card Count'!$C8:$AF8),1)</f>
        <v>0</v>
      </c>
      <c r="AD8" s="4">
        <f>'Initial Card Count'!AD8/MAX(SUM('Initial Card Count'!$C8:$AF8),1)</f>
        <v>0</v>
      </c>
      <c r="AE8" s="4">
        <f>'Initial Card Count'!AE8/MAX(SUM('Initial Card Count'!$C8:$AF8),1)</f>
        <v>0.3333333333333333</v>
      </c>
      <c r="AF8" s="4">
        <f>'Initial Card Count'!AF8/MAX(SUM('Initial Card Count'!$C8:$AF8),1)</f>
        <v>0</v>
      </c>
      <c r="AG8" s="84"/>
      <c r="AH8" s="57">
        <f t="shared" si="0"/>
        <v>5</v>
      </c>
      <c r="AI8" s="4">
        <f t="shared" si="1"/>
        <v>0.2</v>
      </c>
    </row>
    <row r="9" spans="1:35" ht="12.75">
      <c r="A9" t="s">
        <v>38</v>
      </c>
      <c r="B9" s="3">
        <f t="shared" si="2"/>
        <v>8</v>
      </c>
      <c r="C9" s="4">
        <f>'Initial Card Count'!C9/MAX(SUM('Initial Card Count'!$C9:$AF9),1)</f>
        <v>0</v>
      </c>
      <c r="D9" s="4">
        <f>'Initial Card Count'!D9/MAX(SUM('Initial Card Count'!$C9:$AF9),1)</f>
        <v>0.125</v>
      </c>
      <c r="E9" s="4">
        <f>'Initial Card Count'!E9/MAX(SUM('Initial Card Count'!$C9:$AF9),1)</f>
        <v>0.5</v>
      </c>
      <c r="F9" s="4">
        <f>'Initial Card Count'!F9/MAX(SUM('Initial Card Count'!$C9:$AF9),1)</f>
        <v>0</v>
      </c>
      <c r="G9" s="4">
        <f>'Initial Card Count'!G9/MAX(SUM('Initial Card Count'!$C9:$AF9),1)</f>
        <v>0</v>
      </c>
      <c r="H9" s="4">
        <f>'Initial Card Count'!H9/MAX(SUM('Initial Card Count'!$C9:$AF9),1)</f>
        <v>0.125</v>
      </c>
      <c r="I9" s="4">
        <f>'Initial Card Count'!I9/MAX(SUM('Initial Card Count'!$C9:$AF9),1)</f>
        <v>0</v>
      </c>
      <c r="J9" s="4">
        <f>'Initial Card Count'!J9/MAX(SUM('Initial Card Count'!$C9:$AF9),1)</f>
        <v>0</v>
      </c>
      <c r="K9" s="4">
        <f>'Initial Card Count'!K9/MAX(SUM('Initial Card Count'!$C9:$AF9),1)</f>
        <v>0</v>
      </c>
      <c r="L9" s="4">
        <f>'Initial Card Count'!L9/MAX(SUM('Initial Card Count'!$C9:$AF9),1)</f>
        <v>0.125</v>
      </c>
      <c r="M9" s="4">
        <f>'Initial Card Count'!M9/MAX(SUM('Initial Card Count'!$C9:$AF9),1)</f>
        <v>0</v>
      </c>
      <c r="N9" s="4">
        <f>'Initial Card Count'!N9/MAX(SUM('Initial Card Count'!$C9:$AF9),1)</f>
        <v>0</v>
      </c>
      <c r="O9" s="4">
        <f>'Initial Card Count'!O9/MAX(SUM('Initial Card Count'!$C9:$AF9),1)</f>
        <v>0</v>
      </c>
      <c r="P9" s="4">
        <f>'Initial Card Count'!P9/MAX(SUM('Initial Card Count'!$C9:$AF9),1)</f>
        <v>0.125</v>
      </c>
      <c r="Q9" s="4">
        <f>'Initial Card Count'!Q9/MAX(SUM('Initial Card Count'!$C9:$AF9),1)</f>
        <v>0</v>
      </c>
      <c r="R9" s="4">
        <f>'Initial Card Count'!R9/MAX(SUM('Initial Card Count'!$C9:$AF9),1)</f>
        <v>0</v>
      </c>
      <c r="S9" s="4">
        <f>'Initial Card Count'!S9/MAX(SUM('Initial Card Count'!$C9:$AF9),1)</f>
        <v>0</v>
      </c>
      <c r="T9" s="4">
        <f>'Initial Card Count'!T9/MAX(SUM('Initial Card Count'!$C9:$AF9),1)</f>
        <v>0</v>
      </c>
      <c r="U9" s="4">
        <f>'Initial Card Count'!U9/MAX(SUM('Initial Card Count'!$C9:$AF9),1)</f>
        <v>0</v>
      </c>
      <c r="V9" s="4">
        <f>'Initial Card Count'!V9/MAX(SUM('Initial Card Count'!$C9:$AF9),1)</f>
        <v>0</v>
      </c>
      <c r="W9" s="4">
        <f>'Initial Card Count'!W9/MAX(SUM('Initial Card Count'!$C9:$AF9),1)</f>
        <v>0</v>
      </c>
      <c r="X9" s="4">
        <f>'Initial Card Count'!X9/MAX(SUM('Initial Card Count'!$C9:$AF9),1)</f>
        <v>0</v>
      </c>
      <c r="Y9" s="4">
        <f>'Initial Card Count'!Y9/MAX(SUM('Initial Card Count'!$C9:$AF9),1)</f>
        <v>0</v>
      </c>
      <c r="Z9" s="4">
        <f>'Initial Card Count'!Z9/MAX(SUM('Initial Card Count'!$C9:$AF9),1)</f>
        <v>0</v>
      </c>
      <c r="AA9" s="4">
        <f>'Initial Card Count'!AA9/MAX(SUM('Initial Card Count'!$C9:$AF9),1)</f>
        <v>0</v>
      </c>
      <c r="AB9" s="4">
        <f>'Initial Card Count'!AB9/MAX(SUM('Initial Card Count'!$C9:$AF9),1)</f>
        <v>0</v>
      </c>
      <c r="AC9" s="4">
        <f>'Initial Card Count'!AC9/MAX(SUM('Initial Card Count'!$C9:$AF9),1)</f>
        <v>0</v>
      </c>
      <c r="AD9" s="4">
        <f>'Initial Card Count'!AD9/MAX(SUM('Initial Card Count'!$C9:$AF9),1)</f>
        <v>0</v>
      </c>
      <c r="AE9" s="4">
        <f>'Initial Card Count'!AE9/MAX(SUM('Initial Card Count'!$C9:$AF9),1)</f>
        <v>0</v>
      </c>
      <c r="AF9" s="4">
        <f>'Initial Card Count'!AF9/MAX(SUM('Initial Card Count'!$C9:$AF9),1)</f>
        <v>0</v>
      </c>
      <c r="AG9" s="84"/>
      <c r="AH9" s="57">
        <f t="shared" si="0"/>
        <v>5</v>
      </c>
      <c r="AI9" s="4">
        <f t="shared" si="1"/>
        <v>0.2</v>
      </c>
    </row>
    <row r="10" spans="1:35" ht="12.75">
      <c r="A10" t="s">
        <v>38</v>
      </c>
      <c r="B10" s="3">
        <f t="shared" si="2"/>
        <v>9</v>
      </c>
      <c r="C10" s="4">
        <f>'Initial Card Count'!C10/MAX(SUM('Initial Card Count'!$C10:$AF10),1)</f>
        <v>0</v>
      </c>
      <c r="D10" s="4">
        <f>'Initial Card Count'!D10/MAX(SUM('Initial Card Count'!$C10:$AF10),1)</f>
        <v>0.14285714285714285</v>
      </c>
      <c r="E10" s="4">
        <f>'Initial Card Count'!E10/MAX(SUM('Initial Card Count'!$C10:$AF10),1)</f>
        <v>0</v>
      </c>
      <c r="F10" s="4">
        <f>'Initial Card Count'!F10/MAX(SUM('Initial Card Count'!$C10:$AF10),1)</f>
        <v>0</v>
      </c>
      <c r="G10" s="4">
        <f>'Initial Card Count'!G10/MAX(SUM('Initial Card Count'!$C10:$AF10),1)</f>
        <v>0</v>
      </c>
      <c r="H10" s="4">
        <f>'Initial Card Count'!H10/MAX(SUM('Initial Card Count'!$C10:$AF10),1)</f>
        <v>0</v>
      </c>
      <c r="I10" s="4">
        <f>'Initial Card Count'!I10/MAX(SUM('Initial Card Count'!$C10:$AF10),1)</f>
        <v>0</v>
      </c>
      <c r="J10" s="4">
        <f>'Initial Card Count'!J10/MAX(SUM('Initial Card Count'!$C10:$AF10),1)</f>
        <v>0</v>
      </c>
      <c r="K10" s="4">
        <f>'Initial Card Count'!K10/MAX(SUM('Initial Card Count'!$C10:$AF10),1)</f>
        <v>0</v>
      </c>
      <c r="L10" s="4">
        <f>'Initial Card Count'!L10/MAX(SUM('Initial Card Count'!$C10:$AF10),1)</f>
        <v>0</v>
      </c>
      <c r="M10" s="4">
        <f>'Initial Card Count'!M10/MAX(SUM('Initial Card Count'!$C10:$AF10),1)</f>
        <v>0</v>
      </c>
      <c r="N10" s="4">
        <f>'Initial Card Count'!N10/MAX(SUM('Initial Card Count'!$C10:$AF10),1)</f>
        <v>0</v>
      </c>
      <c r="O10" s="4">
        <f>'Initial Card Count'!O10/MAX(SUM('Initial Card Count'!$C10:$AF10),1)</f>
        <v>0</v>
      </c>
      <c r="P10" s="4">
        <f>'Initial Card Count'!P10/MAX(SUM('Initial Card Count'!$C10:$AF10),1)</f>
        <v>0</v>
      </c>
      <c r="Q10" s="4">
        <f>'Initial Card Count'!Q10/MAX(SUM('Initial Card Count'!$C10:$AF10),1)</f>
        <v>0</v>
      </c>
      <c r="R10" s="4">
        <f>'Initial Card Count'!R10/MAX(SUM('Initial Card Count'!$C10:$AF10),1)</f>
        <v>0</v>
      </c>
      <c r="S10" s="4">
        <f>'Initial Card Count'!S10/MAX(SUM('Initial Card Count'!$C10:$AF10),1)</f>
        <v>0</v>
      </c>
      <c r="T10" s="4">
        <f>'Initial Card Count'!T10/MAX(SUM('Initial Card Count'!$C10:$AF10),1)</f>
        <v>0</v>
      </c>
      <c r="U10" s="4">
        <f>'Initial Card Count'!U10/MAX(SUM('Initial Card Count'!$C10:$AF10),1)</f>
        <v>0</v>
      </c>
      <c r="V10" s="4">
        <f>'Initial Card Count'!V10/MAX(SUM('Initial Card Count'!$C10:$AF10),1)</f>
        <v>0</v>
      </c>
      <c r="W10" s="4">
        <f>'Initial Card Count'!W10/MAX(SUM('Initial Card Count'!$C10:$AF10),1)</f>
        <v>0</v>
      </c>
      <c r="X10" s="4">
        <f>'Initial Card Count'!X10/MAX(SUM('Initial Card Count'!$C10:$AF10),1)</f>
        <v>0.14285714285714285</v>
      </c>
      <c r="Y10" s="4">
        <f>'Initial Card Count'!Y10/MAX(SUM('Initial Card Count'!$C10:$AF10),1)</f>
        <v>0</v>
      </c>
      <c r="Z10" s="4">
        <f>'Initial Card Count'!Z10/MAX(SUM('Initial Card Count'!$C10:$AF10),1)</f>
        <v>0</v>
      </c>
      <c r="AA10" s="4">
        <f>'Initial Card Count'!AA10/MAX(SUM('Initial Card Count'!$C10:$AF10),1)</f>
        <v>0</v>
      </c>
      <c r="AB10" s="4">
        <f>'Initial Card Count'!AB10/MAX(SUM('Initial Card Count'!$C10:$AF10),1)</f>
        <v>0</v>
      </c>
      <c r="AC10" s="4">
        <f>'Initial Card Count'!AC10/MAX(SUM('Initial Card Count'!$C10:$AF10),1)</f>
        <v>0.7142857142857143</v>
      </c>
      <c r="AD10" s="4">
        <f>'Initial Card Count'!AD10/MAX(SUM('Initial Card Count'!$C10:$AF10),1)</f>
        <v>0</v>
      </c>
      <c r="AE10" s="4">
        <f>'Initial Card Count'!AE10/MAX(SUM('Initial Card Count'!$C10:$AF10),1)</f>
        <v>0</v>
      </c>
      <c r="AF10" s="4">
        <f>'Initial Card Count'!AF10/MAX(SUM('Initial Card Count'!$C10:$AF10),1)</f>
        <v>0</v>
      </c>
      <c r="AG10" s="84"/>
      <c r="AH10" s="57">
        <f t="shared" si="0"/>
        <v>3</v>
      </c>
      <c r="AI10" s="4">
        <f t="shared" si="1"/>
        <v>0.3333333333333333</v>
      </c>
    </row>
    <row r="11" spans="1:35" ht="12.75">
      <c r="A11" t="s">
        <v>38</v>
      </c>
      <c r="B11" s="3">
        <f t="shared" si="2"/>
        <v>10</v>
      </c>
      <c r="C11" s="4">
        <f>'Initial Card Count'!C11/MAX(SUM('Initial Card Count'!$C11:$AF11),1)</f>
        <v>0</v>
      </c>
      <c r="D11" s="4">
        <f>'Initial Card Count'!D11/MAX(SUM('Initial Card Count'!$C11:$AF11),1)</f>
        <v>0.2</v>
      </c>
      <c r="E11" s="4">
        <f>'Initial Card Count'!E11/MAX(SUM('Initial Card Count'!$C11:$AF11),1)</f>
        <v>0</v>
      </c>
      <c r="F11" s="4">
        <f>'Initial Card Count'!F11/MAX(SUM('Initial Card Count'!$C11:$AF11),1)</f>
        <v>0</v>
      </c>
      <c r="G11" s="4">
        <f>'Initial Card Count'!G11/MAX(SUM('Initial Card Count'!$C11:$AF11),1)</f>
        <v>0.1</v>
      </c>
      <c r="H11" s="4">
        <f>'Initial Card Count'!H11/MAX(SUM('Initial Card Count'!$C11:$AF11),1)</f>
        <v>0</v>
      </c>
      <c r="I11" s="4">
        <f>'Initial Card Count'!I11/MAX(SUM('Initial Card Count'!$C11:$AF11),1)</f>
        <v>0</v>
      </c>
      <c r="J11" s="4">
        <f>'Initial Card Count'!J11/MAX(SUM('Initial Card Count'!$C11:$AF11),1)</f>
        <v>0</v>
      </c>
      <c r="K11" s="4">
        <f>'Initial Card Count'!K11/MAX(SUM('Initial Card Count'!$C11:$AF11),1)</f>
        <v>0</v>
      </c>
      <c r="L11" s="4">
        <f>'Initial Card Count'!L11/MAX(SUM('Initial Card Count'!$C11:$AF11),1)</f>
        <v>0.1</v>
      </c>
      <c r="M11" s="4">
        <f>'Initial Card Count'!M11/MAX(SUM('Initial Card Count'!$C11:$AF11),1)</f>
        <v>0</v>
      </c>
      <c r="N11" s="4">
        <f>'Initial Card Count'!N11/MAX(SUM('Initial Card Count'!$C11:$AF11),1)</f>
        <v>0</v>
      </c>
      <c r="O11" s="4">
        <f>'Initial Card Count'!O11/MAX(SUM('Initial Card Count'!$C11:$AF11),1)</f>
        <v>0</v>
      </c>
      <c r="P11" s="4">
        <f>'Initial Card Count'!P11/MAX(SUM('Initial Card Count'!$C11:$AF11),1)</f>
        <v>0</v>
      </c>
      <c r="Q11" s="4">
        <f>'Initial Card Count'!Q11/MAX(SUM('Initial Card Count'!$C11:$AF11),1)</f>
        <v>0.1</v>
      </c>
      <c r="R11" s="4">
        <f>'Initial Card Count'!R11/MAX(SUM('Initial Card Count'!$C11:$AF11),1)</f>
        <v>0</v>
      </c>
      <c r="S11" s="4">
        <f>'Initial Card Count'!S11/MAX(SUM('Initial Card Count'!$C11:$AF11),1)</f>
        <v>0</v>
      </c>
      <c r="T11" s="4">
        <f>'Initial Card Count'!T11/MAX(SUM('Initial Card Count'!$C11:$AF11),1)</f>
        <v>0</v>
      </c>
      <c r="U11" s="4">
        <f>'Initial Card Count'!U11/MAX(SUM('Initial Card Count'!$C11:$AF11),1)</f>
        <v>0</v>
      </c>
      <c r="V11" s="4">
        <f>'Initial Card Count'!V11/MAX(SUM('Initial Card Count'!$C11:$AF11),1)</f>
        <v>0</v>
      </c>
      <c r="W11" s="4">
        <f>'Initial Card Count'!W11/MAX(SUM('Initial Card Count'!$C11:$AF11),1)</f>
        <v>0</v>
      </c>
      <c r="X11" s="4">
        <f>'Initial Card Count'!X11/MAX(SUM('Initial Card Count'!$C11:$AF11),1)</f>
        <v>0</v>
      </c>
      <c r="Y11" s="4">
        <f>'Initial Card Count'!Y11/MAX(SUM('Initial Card Count'!$C11:$AF11),1)</f>
        <v>0</v>
      </c>
      <c r="Z11" s="4">
        <f>'Initial Card Count'!Z11/MAX(SUM('Initial Card Count'!$C11:$AF11),1)</f>
        <v>0.5</v>
      </c>
      <c r="AA11" s="4">
        <f>'Initial Card Count'!AA11/MAX(SUM('Initial Card Count'!$C11:$AF11),1)</f>
        <v>0</v>
      </c>
      <c r="AB11" s="4">
        <f>'Initial Card Count'!AB11/MAX(SUM('Initial Card Count'!$C11:$AF11),1)</f>
        <v>0</v>
      </c>
      <c r="AC11" s="4">
        <f>'Initial Card Count'!AC11/MAX(SUM('Initial Card Count'!$C11:$AF11),1)</f>
        <v>0</v>
      </c>
      <c r="AD11" s="4">
        <f>'Initial Card Count'!AD11/MAX(SUM('Initial Card Count'!$C11:$AF11),1)</f>
        <v>0</v>
      </c>
      <c r="AE11" s="4">
        <f>'Initial Card Count'!AE11/MAX(SUM('Initial Card Count'!$C11:$AF11),1)</f>
        <v>0</v>
      </c>
      <c r="AF11" s="4">
        <f>'Initial Card Count'!AF11/MAX(SUM('Initial Card Count'!$C11:$AF11),1)</f>
        <v>0</v>
      </c>
      <c r="AG11" s="84"/>
      <c r="AH11" s="57">
        <f t="shared" si="0"/>
        <v>5</v>
      </c>
      <c r="AI11" s="4">
        <f t="shared" si="1"/>
        <v>0.2</v>
      </c>
    </row>
    <row r="12" spans="1:35" ht="12.75">
      <c r="A12" t="s">
        <v>38</v>
      </c>
      <c r="B12" s="3">
        <f t="shared" si="2"/>
        <v>11</v>
      </c>
      <c r="C12" s="4">
        <f>'Initial Card Count'!C12/MAX(SUM('Initial Card Count'!$C12:$AF12),1)</f>
        <v>0</v>
      </c>
      <c r="D12" s="4">
        <f>'Initial Card Count'!D12/MAX(SUM('Initial Card Count'!$C12:$AF12),1)</f>
        <v>0</v>
      </c>
      <c r="E12" s="4">
        <f>'Initial Card Count'!E12/MAX(SUM('Initial Card Count'!$C12:$AF12),1)</f>
        <v>0</v>
      </c>
      <c r="F12" s="4">
        <f>'Initial Card Count'!F12/MAX(SUM('Initial Card Count'!$C12:$AF12),1)</f>
        <v>0</v>
      </c>
      <c r="G12" s="4">
        <f>'Initial Card Count'!G12/MAX(SUM('Initial Card Count'!$C12:$AF12),1)</f>
        <v>0</v>
      </c>
      <c r="H12" s="4">
        <f>'Initial Card Count'!H12/MAX(SUM('Initial Card Count'!$C12:$AF12),1)</f>
        <v>0</v>
      </c>
      <c r="I12" s="4">
        <f>'Initial Card Count'!I12/MAX(SUM('Initial Card Count'!$C12:$AF12),1)</f>
        <v>0</v>
      </c>
      <c r="J12" s="4">
        <f>'Initial Card Count'!J12/MAX(SUM('Initial Card Count'!$C12:$AF12),1)</f>
        <v>0</v>
      </c>
      <c r="K12" s="4">
        <f>'Initial Card Count'!K12/MAX(SUM('Initial Card Count'!$C12:$AF12),1)</f>
        <v>0</v>
      </c>
      <c r="L12" s="4">
        <f>'Initial Card Count'!L12/MAX(SUM('Initial Card Count'!$C12:$AF12),1)</f>
        <v>0</v>
      </c>
      <c r="M12" s="4">
        <f>'Initial Card Count'!M12/MAX(SUM('Initial Card Count'!$C12:$AF12),1)</f>
        <v>0</v>
      </c>
      <c r="N12" s="4">
        <f>'Initial Card Count'!N12/MAX(SUM('Initial Card Count'!$C12:$AF12),1)</f>
        <v>0</v>
      </c>
      <c r="O12" s="4">
        <f>'Initial Card Count'!O12/MAX(SUM('Initial Card Count'!$C12:$AF12),1)</f>
        <v>0.3333333333333333</v>
      </c>
      <c r="P12" s="4">
        <f>'Initial Card Count'!P12/MAX(SUM('Initial Card Count'!$C12:$AF12),1)</f>
        <v>0</v>
      </c>
      <c r="Q12" s="4">
        <f>'Initial Card Count'!Q12/MAX(SUM('Initial Card Count'!$C12:$AF12),1)</f>
        <v>0</v>
      </c>
      <c r="R12" s="4">
        <f>'Initial Card Count'!R12/MAX(SUM('Initial Card Count'!$C12:$AF12),1)</f>
        <v>0</v>
      </c>
      <c r="S12" s="4">
        <f>'Initial Card Count'!S12/MAX(SUM('Initial Card Count'!$C12:$AF12),1)</f>
        <v>0.3333333333333333</v>
      </c>
      <c r="T12" s="4">
        <f>'Initial Card Count'!T12/MAX(SUM('Initial Card Count'!$C12:$AF12),1)</f>
        <v>0</v>
      </c>
      <c r="U12" s="4">
        <f>'Initial Card Count'!U12/MAX(SUM('Initial Card Count'!$C12:$AF12),1)</f>
        <v>0</v>
      </c>
      <c r="V12" s="4">
        <f>'Initial Card Count'!V12/MAX(SUM('Initial Card Count'!$C12:$AF12),1)</f>
        <v>0</v>
      </c>
      <c r="W12" s="4">
        <f>'Initial Card Count'!W12/MAX(SUM('Initial Card Count'!$C12:$AF12),1)</f>
        <v>0</v>
      </c>
      <c r="X12" s="4">
        <f>'Initial Card Count'!X12/MAX(SUM('Initial Card Count'!$C12:$AF12),1)</f>
        <v>0</v>
      </c>
      <c r="Y12" s="4">
        <f>'Initial Card Count'!Y12/MAX(SUM('Initial Card Count'!$C12:$AF12),1)</f>
        <v>0</v>
      </c>
      <c r="Z12" s="4">
        <f>'Initial Card Count'!Z12/MAX(SUM('Initial Card Count'!$C12:$AF12),1)</f>
        <v>0</v>
      </c>
      <c r="AA12" s="4">
        <f>'Initial Card Count'!AA12/MAX(SUM('Initial Card Count'!$C12:$AF12),1)</f>
        <v>0</v>
      </c>
      <c r="AB12" s="4">
        <f>'Initial Card Count'!AB12/MAX(SUM('Initial Card Count'!$C12:$AF12),1)</f>
        <v>0.3333333333333333</v>
      </c>
      <c r="AC12" s="4">
        <f>'Initial Card Count'!AC12/MAX(SUM('Initial Card Count'!$C12:$AF12),1)</f>
        <v>0</v>
      </c>
      <c r="AD12" s="4">
        <f>'Initial Card Count'!AD12/MAX(SUM('Initial Card Count'!$C12:$AF12),1)</f>
        <v>0</v>
      </c>
      <c r="AE12" s="4">
        <f>'Initial Card Count'!AE12/MAX(SUM('Initial Card Count'!$C12:$AF12),1)</f>
        <v>0</v>
      </c>
      <c r="AF12" s="4">
        <f>'Initial Card Count'!AF12/MAX(SUM('Initial Card Count'!$C12:$AF12),1)</f>
        <v>0</v>
      </c>
      <c r="AG12" s="84"/>
      <c r="AH12" s="57">
        <f t="shared" si="0"/>
        <v>3</v>
      </c>
      <c r="AI12" s="4">
        <f t="shared" si="1"/>
        <v>0.3333333333333333</v>
      </c>
    </row>
    <row r="13" spans="1:35" ht="12.75">
      <c r="A13" t="s">
        <v>38</v>
      </c>
      <c r="B13" s="3">
        <f t="shared" si="2"/>
        <v>12</v>
      </c>
      <c r="C13" s="4">
        <f>'Initial Card Count'!C13/MAX(SUM('Initial Card Count'!$C13:$AF13),1)</f>
        <v>0.25</v>
      </c>
      <c r="D13" s="4">
        <f>'Initial Card Count'!D13/MAX(SUM('Initial Card Count'!$C13:$AF13),1)</f>
        <v>0</v>
      </c>
      <c r="E13" s="4">
        <f>'Initial Card Count'!E13/MAX(SUM('Initial Card Count'!$C13:$AF13),1)</f>
        <v>0</v>
      </c>
      <c r="F13" s="4">
        <f>'Initial Card Count'!F13/MAX(SUM('Initial Card Count'!$C13:$AF13),1)</f>
        <v>0</v>
      </c>
      <c r="G13" s="4">
        <f>'Initial Card Count'!G13/MAX(SUM('Initial Card Count'!$C13:$AF13),1)</f>
        <v>0</v>
      </c>
      <c r="H13" s="4">
        <f>'Initial Card Count'!H13/MAX(SUM('Initial Card Count'!$C13:$AF13),1)</f>
        <v>0.25</v>
      </c>
      <c r="I13" s="4">
        <f>'Initial Card Count'!I13/MAX(SUM('Initial Card Count'!$C13:$AF13),1)</f>
        <v>0</v>
      </c>
      <c r="J13" s="4">
        <f>'Initial Card Count'!J13/MAX(SUM('Initial Card Count'!$C13:$AF13),1)</f>
        <v>0</v>
      </c>
      <c r="K13" s="4">
        <f>'Initial Card Count'!K13/MAX(SUM('Initial Card Count'!$C13:$AF13),1)</f>
        <v>0</v>
      </c>
      <c r="L13" s="4">
        <f>'Initial Card Count'!L13/MAX(SUM('Initial Card Count'!$C13:$AF13),1)</f>
        <v>0</v>
      </c>
      <c r="M13" s="4">
        <f>'Initial Card Count'!M13/MAX(SUM('Initial Card Count'!$C13:$AF13),1)</f>
        <v>0</v>
      </c>
      <c r="N13" s="4">
        <f>'Initial Card Count'!N13/MAX(SUM('Initial Card Count'!$C13:$AF13),1)</f>
        <v>0</v>
      </c>
      <c r="O13" s="4">
        <f>'Initial Card Count'!O13/MAX(SUM('Initial Card Count'!$C13:$AF13),1)</f>
        <v>0.25</v>
      </c>
      <c r="P13" s="4">
        <f>'Initial Card Count'!P13/MAX(SUM('Initial Card Count'!$C13:$AF13),1)</f>
        <v>0</v>
      </c>
      <c r="Q13" s="4">
        <f>'Initial Card Count'!Q13/MAX(SUM('Initial Card Count'!$C13:$AF13),1)</f>
        <v>0</v>
      </c>
      <c r="R13" s="4">
        <f>'Initial Card Count'!R13/MAX(SUM('Initial Card Count'!$C13:$AF13),1)</f>
        <v>0</v>
      </c>
      <c r="S13" s="4">
        <f>'Initial Card Count'!S13/MAX(SUM('Initial Card Count'!$C13:$AF13),1)</f>
        <v>0</v>
      </c>
      <c r="T13" s="4">
        <f>'Initial Card Count'!T13/MAX(SUM('Initial Card Count'!$C13:$AF13),1)</f>
        <v>0</v>
      </c>
      <c r="U13" s="4">
        <f>'Initial Card Count'!U13/MAX(SUM('Initial Card Count'!$C13:$AF13),1)</f>
        <v>0</v>
      </c>
      <c r="V13" s="4">
        <f>'Initial Card Count'!V13/MAX(SUM('Initial Card Count'!$C13:$AF13),1)</f>
        <v>0</v>
      </c>
      <c r="W13" s="4">
        <f>'Initial Card Count'!W13/MAX(SUM('Initial Card Count'!$C13:$AF13),1)</f>
        <v>0.25</v>
      </c>
      <c r="X13" s="4">
        <f>'Initial Card Count'!X13/MAX(SUM('Initial Card Count'!$C13:$AF13),1)</f>
        <v>0</v>
      </c>
      <c r="Y13" s="4">
        <f>'Initial Card Count'!Y13/MAX(SUM('Initial Card Count'!$C13:$AF13),1)</f>
        <v>0</v>
      </c>
      <c r="Z13" s="4">
        <f>'Initial Card Count'!Z13/MAX(SUM('Initial Card Count'!$C13:$AF13),1)</f>
        <v>0</v>
      </c>
      <c r="AA13" s="4">
        <f>'Initial Card Count'!AA13/MAX(SUM('Initial Card Count'!$C13:$AF13),1)</f>
        <v>0</v>
      </c>
      <c r="AB13" s="4">
        <f>'Initial Card Count'!AB13/MAX(SUM('Initial Card Count'!$C13:$AF13),1)</f>
        <v>0</v>
      </c>
      <c r="AC13" s="4">
        <f>'Initial Card Count'!AC13/MAX(SUM('Initial Card Count'!$C13:$AF13),1)</f>
        <v>0</v>
      </c>
      <c r="AD13" s="4">
        <f>'Initial Card Count'!AD13/MAX(SUM('Initial Card Count'!$C13:$AF13),1)</f>
        <v>0</v>
      </c>
      <c r="AE13" s="4">
        <f>'Initial Card Count'!AE13/MAX(SUM('Initial Card Count'!$C13:$AF13),1)</f>
        <v>0</v>
      </c>
      <c r="AF13" s="4">
        <f>'Initial Card Count'!AF13/MAX(SUM('Initial Card Count'!$C13:$AF13),1)</f>
        <v>0</v>
      </c>
      <c r="AG13" s="84"/>
      <c r="AH13" s="57">
        <f t="shared" si="0"/>
        <v>4</v>
      </c>
      <c r="AI13" s="4">
        <f t="shared" si="1"/>
        <v>0.25</v>
      </c>
    </row>
    <row r="14" spans="1:35" ht="12.75">
      <c r="A14" t="s">
        <v>38</v>
      </c>
      <c r="B14" s="3">
        <f t="shared" si="2"/>
        <v>13</v>
      </c>
      <c r="C14" s="4">
        <f>'Initial Card Count'!C14/MAX(SUM('Initial Card Count'!$C14:$AF14),1)</f>
        <v>0</v>
      </c>
      <c r="D14" s="4">
        <f>'Initial Card Count'!D14/MAX(SUM('Initial Card Count'!$C14:$AF14),1)</f>
        <v>0.125</v>
      </c>
      <c r="E14" s="4">
        <f>'Initial Card Count'!E14/MAX(SUM('Initial Card Count'!$C14:$AF14),1)</f>
        <v>0</v>
      </c>
      <c r="F14" s="4">
        <f>'Initial Card Count'!F14/MAX(SUM('Initial Card Count'!$C14:$AF14),1)</f>
        <v>0</v>
      </c>
      <c r="G14" s="4">
        <f>'Initial Card Count'!G14/MAX(SUM('Initial Card Count'!$C14:$AF14),1)</f>
        <v>0</v>
      </c>
      <c r="H14" s="4">
        <f>'Initial Card Count'!H14/MAX(SUM('Initial Card Count'!$C14:$AF14),1)</f>
        <v>0</v>
      </c>
      <c r="I14" s="4">
        <f>'Initial Card Count'!I14/MAX(SUM('Initial Card Count'!$C14:$AF14),1)</f>
        <v>0</v>
      </c>
      <c r="J14" s="4">
        <f>'Initial Card Count'!J14/MAX(SUM('Initial Card Count'!$C14:$AF14),1)</f>
        <v>0</v>
      </c>
      <c r="K14" s="4">
        <f>'Initial Card Count'!K14/MAX(SUM('Initial Card Count'!$C14:$AF14),1)</f>
        <v>0</v>
      </c>
      <c r="L14" s="4">
        <f>'Initial Card Count'!L14/MAX(SUM('Initial Card Count'!$C14:$AF14),1)</f>
        <v>0</v>
      </c>
      <c r="M14" s="4">
        <f>'Initial Card Count'!M14/MAX(SUM('Initial Card Count'!$C14:$AF14),1)</f>
        <v>0</v>
      </c>
      <c r="N14" s="4">
        <f>'Initial Card Count'!N14/MAX(SUM('Initial Card Count'!$C14:$AF14),1)</f>
        <v>0</v>
      </c>
      <c r="O14" s="4">
        <f>'Initial Card Count'!O14/MAX(SUM('Initial Card Count'!$C14:$AF14),1)</f>
        <v>0</v>
      </c>
      <c r="P14" s="4">
        <f>'Initial Card Count'!P14/MAX(SUM('Initial Card Count'!$C14:$AF14),1)</f>
        <v>0</v>
      </c>
      <c r="Q14" s="4">
        <f>'Initial Card Count'!Q14/MAX(SUM('Initial Card Count'!$C14:$AF14),1)</f>
        <v>0</v>
      </c>
      <c r="R14" s="4">
        <f>'Initial Card Count'!R14/MAX(SUM('Initial Card Count'!$C14:$AF14),1)</f>
        <v>0</v>
      </c>
      <c r="S14" s="4">
        <f>'Initial Card Count'!S14/MAX(SUM('Initial Card Count'!$C14:$AF14),1)</f>
        <v>0</v>
      </c>
      <c r="T14" s="4">
        <f>'Initial Card Count'!T14/MAX(SUM('Initial Card Count'!$C14:$AF14),1)</f>
        <v>0.125</v>
      </c>
      <c r="U14" s="4">
        <f>'Initial Card Count'!U14/MAX(SUM('Initial Card Count'!$C14:$AF14),1)</f>
        <v>0</v>
      </c>
      <c r="V14" s="4">
        <f>'Initial Card Count'!V14/MAX(SUM('Initial Card Count'!$C14:$AF14),1)</f>
        <v>0</v>
      </c>
      <c r="W14" s="4">
        <f>'Initial Card Count'!W14/MAX(SUM('Initial Card Count'!$C14:$AF14),1)</f>
        <v>0</v>
      </c>
      <c r="X14" s="4">
        <f>'Initial Card Count'!X14/MAX(SUM('Initial Card Count'!$C14:$AF14),1)</f>
        <v>0.125</v>
      </c>
      <c r="Y14" s="4">
        <f>'Initial Card Count'!Y14/MAX(SUM('Initial Card Count'!$C14:$AF14),1)</f>
        <v>0</v>
      </c>
      <c r="Z14" s="4">
        <f>'Initial Card Count'!Z14/MAX(SUM('Initial Card Count'!$C14:$AF14),1)</f>
        <v>0</v>
      </c>
      <c r="AA14" s="4">
        <f>'Initial Card Count'!AA14/MAX(SUM('Initial Card Count'!$C14:$AF14),1)</f>
        <v>0</v>
      </c>
      <c r="AB14" s="4">
        <f>'Initial Card Count'!AB14/MAX(SUM('Initial Card Count'!$C14:$AF14),1)</f>
        <v>0</v>
      </c>
      <c r="AC14" s="4">
        <f>'Initial Card Count'!AC14/MAX(SUM('Initial Card Count'!$C14:$AF14),1)</f>
        <v>0.625</v>
      </c>
      <c r="AD14" s="4">
        <f>'Initial Card Count'!AD14/MAX(SUM('Initial Card Count'!$C14:$AF14),1)</f>
        <v>0</v>
      </c>
      <c r="AE14" s="4">
        <f>'Initial Card Count'!AE14/MAX(SUM('Initial Card Count'!$C14:$AF14),1)</f>
        <v>0</v>
      </c>
      <c r="AF14" s="4">
        <f>'Initial Card Count'!AF14/MAX(SUM('Initial Card Count'!$C14:$AF14),1)</f>
        <v>0</v>
      </c>
      <c r="AG14" s="84"/>
      <c r="AH14" s="57">
        <f t="shared" si="0"/>
        <v>4</v>
      </c>
      <c r="AI14" s="4">
        <f t="shared" si="1"/>
        <v>0.25</v>
      </c>
    </row>
    <row r="15" spans="1:35" ht="12.75">
      <c r="A15" t="s">
        <v>38</v>
      </c>
      <c r="B15" s="3">
        <f t="shared" si="2"/>
        <v>14</v>
      </c>
      <c r="C15" s="4">
        <f>'Initial Card Count'!C15/MAX(SUM('Initial Card Count'!$C15:$AF15),1)</f>
        <v>0</v>
      </c>
      <c r="D15" s="4">
        <f>'Initial Card Count'!D15/MAX(SUM('Initial Card Count'!$C15:$AF15),1)</f>
        <v>0</v>
      </c>
      <c r="E15" s="4">
        <f>'Initial Card Count'!E15/MAX(SUM('Initial Card Count'!$C15:$AF15),1)</f>
        <v>0</v>
      </c>
      <c r="F15" s="4">
        <f>'Initial Card Count'!F15/MAX(SUM('Initial Card Count'!$C15:$AF15),1)</f>
        <v>0</v>
      </c>
      <c r="G15" s="4">
        <f>'Initial Card Count'!G15/MAX(SUM('Initial Card Count'!$C15:$AF15),1)</f>
        <v>0</v>
      </c>
      <c r="H15" s="4">
        <f>'Initial Card Count'!H15/MAX(SUM('Initial Card Count'!$C15:$AF15),1)</f>
        <v>0</v>
      </c>
      <c r="I15" s="4">
        <f>'Initial Card Count'!I15/MAX(SUM('Initial Card Count'!$C15:$AF15),1)</f>
        <v>0</v>
      </c>
      <c r="J15" s="4">
        <f>'Initial Card Count'!J15/MAX(SUM('Initial Card Count'!$C15:$AF15),1)</f>
        <v>0</v>
      </c>
      <c r="K15" s="4">
        <f>'Initial Card Count'!K15/MAX(SUM('Initial Card Count'!$C15:$AF15),1)</f>
        <v>0</v>
      </c>
      <c r="L15" s="4">
        <f>'Initial Card Count'!L15/MAX(SUM('Initial Card Count'!$C15:$AF15),1)</f>
        <v>0</v>
      </c>
      <c r="M15" s="4">
        <f>'Initial Card Count'!M15/MAX(SUM('Initial Card Count'!$C15:$AF15),1)</f>
        <v>0</v>
      </c>
      <c r="N15" s="4">
        <f>'Initial Card Count'!N15/MAX(SUM('Initial Card Count'!$C15:$AF15),1)</f>
        <v>0.6</v>
      </c>
      <c r="O15" s="4">
        <f>'Initial Card Count'!O15/MAX(SUM('Initial Card Count'!$C15:$AF15),1)</f>
        <v>0</v>
      </c>
      <c r="P15" s="4">
        <f>'Initial Card Count'!P15/MAX(SUM('Initial Card Count'!$C15:$AF15),1)</f>
        <v>0</v>
      </c>
      <c r="Q15" s="4">
        <f>'Initial Card Count'!Q15/MAX(SUM('Initial Card Count'!$C15:$AF15),1)</f>
        <v>0</v>
      </c>
      <c r="R15" s="4">
        <f>'Initial Card Count'!R15/MAX(SUM('Initial Card Count'!$C15:$AF15),1)</f>
        <v>0</v>
      </c>
      <c r="S15" s="4">
        <f>'Initial Card Count'!S15/MAX(SUM('Initial Card Count'!$C15:$AF15),1)</f>
        <v>0</v>
      </c>
      <c r="T15" s="4">
        <f>'Initial Card Count'!T15/MAX(SUM('Initial Card Count'!$C15:$AF15),1)</f>
        <v>0</v>
      </c>
      <c r="U15" s="4">
        <f>'Initial Card Count'!U15/MAX(SUM('Initial Card Count'!$C15:$AF15),1)</f>
        <v>0</v>
      </c>
      <c r="V15" s="4">
        <f>'Initial Card Count'!V15/MAX(SUM('Initial Card Count'!$C15:$AF15),1)</f>
        <v>0</v>
      </c>
      <c r="W15" s="4">
        <f>'Initial Card Count'!W15/MAX(SUM('Initial Card Count'!$C15:$AF15),1)</f>
        <v>0</v>
      </c>
      <c r="X15" s="4">
        <f>'Initial Card Count'!X15/MAX(SUM('Initial Card Count'!$C15:$AF15),1)</f>
        <v>0</v>
      </c>
      <c r="Y15" s="4">
        <f>'Initial Card Count'!Y15/MAX(SUM('Initial Card Count'!$C15:$AF15),1)</f>
        <v>0.2</v>
      </c>
      <c r="Z15" s="4">
        <f>'Initial Card Count'!Z15/MAX(SUM('Initial Card Count'!$C15:$AF15),1)</f>
        <v>0</v>
      </c>
      <c r="AA15" s="4">
        <f>'Initial Card Count'!AA15/MAX(SUM('Initial Card Count'!$C15:$AF15),1)</f>
        <v>0</v>
      </c>
      <c r="AB15" s="4">
        <f>'Initial Card Count'!AB15/MAX(SUM('Initial Card Count'!$C15:$AF15),1)</f>
        <v>0</v>
      </c>
      <c r="AC15" s="4">
        <f>'Initial Card Count'!AC15/MAX(SUM('Initial Card Count'!$C15:$AF15),1)</f>
        <v>0</v>
      </c>
      <c r="AD15" s="4">
        <f>'Initial Card Count'!AD15/MAX(SUM('Initial Card Count'!$C15:$AF15),1)</f>
        <v>0</v>
      </c>
      <c r="AE15" s="4">
        <f>'Initial Card Count'!AE15/MAX(SUM('Initial Card Count'!$C15:$AF15),1)</f>
        <v>0</v>
      </c>
      <c r="AF15" s="4">
        <f>'Initial Card Count'!AF15/MAX(SUM('Initial Card Count'!$C15:$AF15),1)</f>
        <v>0.2</v>
      </c>
      <c r="AG15" s="84"/>
      <c r="AH15" s="57">
        <f t="shared" si="0"/>
        <v>3</v>
      </c>
      <c r="AI15" s="4">
        <f t="shared" si="1"/>
        <v>0.3333333333333333</v>
      </c>
    </row>
    <row r="16" spans="1:35" ht="12.75">
      <c r="A16" t="s">
        <v>38</v>
      </c>
      <c r="B16" s="3">
        <f t="shared" si="2"/>
        <v>15</v>
      </c>
      <c r="C16" s="4">
        <f>'Initial Card Count'!C16/MAX(SUM('Initial Card Count'!$C16:$AF16),1)</f>
        <v>0</v>
      </c>
      <c r="D16" s="4">
        <f>'Initial Card Count'!D16/MAX(SUM('Initial Card Count'!$C16:$AF16),1)</f>
        <v>0</v>
      </c>
      <c r="E16" s="4">
        <f>'Initial Card Count'!E16/MAX(SUM('Initial Card Count'!$C16:$AF16),1)</f>
        <v>0</v>
      </c>
      <c r="F16" s="4">
        <f>'Initial Card Count'!F16/MAX(SUM('Initial Card Count'!$C16:$AF16),1)</f>
        <v>0</v>
      </c>
      <c r="G16" s="4">
        <f>'Initial Card Count'!G16/MAX(SUM('Initial Card Count'!$C16:$AF16),1)</f>
        <v>0</v>
      </c>
      <c r="H16" s="4">
        <f>'Initial Card Count'!H16/MAX(SUM('Initial Card Count'!$C16:$AF16),1)</f>
        <v>0</v>
      </c>
      <c r="I16" s="4">
        <f>'Initial Card Count'!I16/MAX(SUM('Initial Card Count'!$C16:$AF16),1)</f>
        <v>0</v>
      </c>
      <c r="J16" s="4">
        <f>'Initial Card Count'!J16/MAX(SUM('Initial Card Count'!$C16:$AF16),1)</f>
        <v>0</v>
      </c>
      <c r="K16" s="4">
        <f>'Initial Card Count'!K16/MAX(SUM('Initial Card Count'!$C16:$AF16),1)</f>
        <v>0.4</v>
      </c>
      <c r="L16" s="4">
        <f>'Initial Card Count'!L16/MAX(SUM('Initial Card Count'!$C16:$AF16),1)</f>
        <v>0</v>
      </c>
      <c r="M16" s="4">
        <f>'Initial Card Count'!M16/MAX(SUM('Initial Card Count'!$C16:$AF16),1)</f>
        <v>0</v>
      </c>
      <c r="N16" s="4">
        <f>'Initial Card Count'!N16/MAX(SUM('Initial Card Count'!$C16:$AF16),1)</f>
        <v>0</v>
      </c>
      <c r="O16" s="4">
        <f>'Initial Card Count'!O16/MAX(SUM('Initial Card Count'!$C16:$AF16),1)</f>
        <v>0.4</v>
      </c>
      <c r="P16" s="4">
        <f>'Initial Card Count'!P16/MAX(SUM('Initial Card Count'!$C16:$AF16),1)</f>
        <v>0</v>
      </c>
      <c r="Q16" s="4">
        <f>'Initial Card Count'!Q16/MAX(SUM('Initial Card Count'!$C16:$AF16),1)</f>
        <v>0</v>
      </c>
      <c r="R16" s="4">
        <f>'Initial Card Count'!R16/MAX(SUM('Initial Card Count'!$C16:$AF16),1)</f>
        <v>0</v>
      </c>
      <c r="S16" s="4">
        <f>'Initial Card Count'!S16/MAX(SUM('Initial Card Count'!$C16:$AF16),1)</f>
        <v>0</v>
      </c>
      <c r="T16" s="4">
        <f>'Initial Card Count'!T16/MAX(SUM('Initial Card Count'!$C16:$AF16),1)</f>
        <v>0</v>
      </c>
      <c r="U16" s="4">
        <f>'Initial Card Count'!U16/MAX(SUM('Initial Card Count'!$C16:$AF16),1)</f>
        <v>0</v>
      </c>
      <c r="V16" s="4">
        <f>'Initial Card Count'!V16/MAX(SUM('Initial Card Count'!$C16:$AF16),1)</f>
        <v>0</v>
      </c>
      <c r="W16" s="4">
        <f>'Initial Card Count'!W16/MAX(SUM('Initial Card Count'!$C16:$AF16),1)</f>
        <v>0</v>
      </c>
      <c r="X16" s="4">
        <f>'Initial Card Count'!X16/MAX(SUM('Initial Card Count'!$C16:$AF16),1)</f>
        <v>0</v>
      </c>
      <c r="Y16" s="4">
        <f>'Initial Card Count'!Y16/MAX(SUM('Initial Card Count'!$C16:$AF16),1)</f>
        <v>0</v>
      </c>
      <c r="Z16" s="4">
        <f>'Initial Card Count'!Z16/MAX(SUM('Initial Card Count'!$C16:$AF16),1)</f>
        <v>0</v>
      </c>
      <c r="AA16" s="4">
        <f>'Initial Card Count'!AA16/MAX(SUM('Initial Card Count'!$C16:$AF16),1)</f>
        <v>0</v>
      </c>
      <c r="AB16" s="4">
        <f>'Initial Card Count'!AB16/MAX(SUM('Initial Card Count'!$C16:$AF16),1)</f>
        <v>0</v>
      </c>
      <c r="AC16" s="4">
        <f>'Initial Card Count'!AC16/MAX(SUM('Initial Card Count'!$C16:$AF16),1)</f>
        <v>0</v>
      </c>
      <c r="AD16" s="4">
        <f>'Initial Card Count'!AD16/MAX(SUM('Initial Card Count'!$C16:$AF16),1)</f>
        <v>0</v>
      </c>
      <c r="AE16" s="4">
        <f>'Initial Card Count'!AE16/MAX(SUM('Initial Card Count'!$C16:$AF16),1)</f>
        <v>0.2</v>
      </c>
      <c r="AF16" s="4">
        <f>'Initial Card Count'!AF16/MAX(SUM('Initial Card Count'!$C16:$AF16),1)</f>
        <v>0</v>
      </c>
      <c r="AG16" s="84"/>
      <c r="AH16" s="57">
        <f t="shared" si="0"/>
        <v>3</v>
      </c>
      <c r="AI16" s="4">
        <f t="shared" si="1"/>
        <v>0.3333333333333333</v>
      </c>
    </row>
    <row r="17" spans="1:35" ht="12.75">
      <c r="A17" t="s">
        <v>38</v>
      </c>
      <c r="B17" s="3">
        <f t="shared" si="2"/>
        <v>16</v>
      </c>
      <c r="C17" s="4">
        <f>'Initial Card Count'!C17/MAX(SUM('Initial Card Count'!$C17:$AF17),1)</f>
        <v>0</v>
      </c>
      <c r="D17" s="4">
        <f>'Initial Card Count'!D17/MAX(SUM('Initial Card Count'!$C17:$AF17),1)</f>
        <v>0.2</v>
      </c>
      <c r="E17" s="4">
        <f>'Initial Card Count'!E17/MAX(SUM('Initial Card Count'!$C17:$AF17),1)</f>
        <v>0</v>
      </c>
      <c r="F17" s="4">
        <f>'Initial Card Count'!F17/MAX(SUM('Initial Card Count'!$C17:$AF17),1)</f>
        <v>0.2</v>
      </c>
      <c r="G17" s="4">
        <f>'Initial Card Count'!G17/MAX(SUM('Initial Card Count'!$C17:$AF17),1)</f>
        <v>0.1</v>
      </c>
      <c r="H17" s="4">
        <f>'Initial Card Count'!H17/MAX(SUM('Initial Card Count'!$C17:$AF17),1)</f>
        <v>0</v>
      </c>
      <c r="I17" s="4">
        <f>'Initial Card Count'!I17/MAX(SUM('Initial Card Count'!$C17:$AF17),1)</f>
        <v>0</v>
      </c>
      <c r="J17" s="4">
        <f>'Initial Card Count'!J17/MAX(SUM('Initial Card Count'!$C17:$AF17),1)</f>
        <v>0</v>
      </c>
      <c r="K17" s="4">
        <f>'Initial Card Count'!K17/MAX(SUM('Initial Card Count'!$C17:$AF17),1)</f>
        <v>0</v>
      </c>
      <c r="L17" s="4">
        <f>'Initial Card Count'!L17/MAX(SUM('Initial Card Count'!$C17:$AF17),1)</f>
        <v>0</v>
      </c>
      <c r="M17" s="4">
        <f>'Initial Card Count'!M17/MAX(SUM('Initial Card Count'!$C17:$AF17),1)</f>
        <v>0</v>
      </c>
      <c r="N17" s="4">
        <f>'Initial Card Count'!N17/MAX(SUM('Initial Card Count'!$C17:$AF17),1)</f>
        <v>0</v>
      </c>
      <c r="O17" s="4">
        <f>'Initial Card Count'!O17/MAX(SUM('Initial Card Count'!$C17:$AF17),1)</f>
        <v>0</v>
      </c>
      <c r="P17" s="4">
        <f>'Initial Card Count'!P17/MAX(SUM('Initial Card Count'!$C17:$AF17),1)</f>
        <v>0</v>
      </c>
      <c r="Q17" s="4">
        <f>'Initial Card Count'!Q17/MAX(SUM('Initial Card Count'!$C17:$AF17),1)</f>
        <v>0</v>
      </c>
      <c r="R17" s="4">
        <f>'Initial Card Count'!R17/MAX(SUM('Initial Card Count'!$C17:$AF17),1)</f>
        <v>0</v>
      </c>
      <c r="S17" s="4">
        <f>'Initial Card Count'!S17/MAX(SUM('Initial Card Count'!$C17:$AF17),1)</f>
        <v>0</v>
      </c>
      <c r="T17" s="4">
        <f>'Initial Card Count'!T17/MAX(SUM('Initial Card Count'!$C17:$AF17),1)</f>
        <v>0</v>
      </c>
      <c r="U17" s="4">
        <f>'Initial Card Count'!U17/MAX(SUM('Initial Card Count'!$C17:$AF17),1)</f>
        <v>0</v>
      </c>
      <c r="V17" s="4">
        <f>'Initial Card Count'!V17/MAX(SUM('Initial Card Count'!$C17:$AF17),1)</f>
        <v>0</v>
      </c>
      <c r="W17" s="4">
        <f>'Initial Card Count'!W17/MAX(SUM('Initial Card Count'!$C17:$AF17),1)</f>
        <v>0</v>
      </c>
      <c r="X17" s="4">
        <f>'Initial Card Count'!X17/MAX(SUM('Initial Card Count'!$C17:$AF17),1)</f>
        <v>0</v>
      </c>
      <c r="Y17" s="4">
        <f>'Initial Card Count'!Y17/MAX(SUM('Initial Card Count'!$C17:$AF17),1)</f>
        <v>0</v>
      </c>
      <c r="Z17" s="4">
        <f>'Initial Card Count'!Z17/MAX(SUM('Initial Card Count'!$C17:$AF17),1)</f>
        <v>0.5</v>
      </c>
      <c r="AA17" s="4">
        <f>'Initial Card Count'!AA17/MAX(SUM('Initial Card Count'!$C17:$AF17),1)</f>
        <v>0</v>
      </c>
      <c r="AB17" s="4">
        <f>'Initial Card Count'!AB17/MAX(SUM('Initial Card Count'!$C17:$AF17),1)</f>
        <v>0</v>
      </c>
      <c r="AC17" s="4">
        <f>'Initial Card Count'!AC17/MAX(SUM('Initial Card Count'!$C17:$AF17),1)</f>
        <v>0</v>
      </c>
      <c r="AD17" s="4">
        <f>'Initial Card Count'!AD17/MAX(SUM('Initial Card Count'!$C17:$AF17),1)</f>
        <v>0</v>
      </c>
      <c r="AE17" s="4">
        <f>'Initial Card Count'!AE17/MAX(SUM('Initial Card Count'!$C17:$AF17),1)</f>
        <v>0</v>
      </c>
      <c r="AF17" s="4">
        <f>'Initial Card Count'!AF17/MAX(SUM('Initial Card Count'!$C17:$AF17),1)</f>
        <v>0</v>
      </c>
      <c r="AG17" s="84"/>
      <c r="AH17" s="57">
        <f t="shared" si="0"/>
        <v>4</v>
      </c>
      <c r="AI17" s="4">
        <f t="shared" si="1"/>
        <v>0.25</v>
      </c>
    </row>
    <row r="18" spans="1:35" ht="12.75">
      <c r="A18" t="s">
        <v>38</v>
      </c>
      <c r="B18" s="3">
        <f t="shared" si="2"/>
        <v>17</v>
      </c>
      <c r="C18" s="4">
        <f>'Initial Card Count'!C18/MAX(SUM('Initial Card Count'!$C18:$AF18),1)</f>
        <v>0</v>
      </c>
      <c r="D18" s="4">
        <f>'Initial Card Count'!D18/MAX(SUM('Initial Card Count'!$C18:$AF18),1)</f>
        <v>0.3333333333333333</v>
      </c>
      <c r="E18" s="4">
        <f>'Initial Card Count'!E18/MAX(SUM('Initial Card Count'!$C18:$AF18),1)</f>
        <v>0</v>
      </c>
      <c r="F18" s="4">
        <f>'Initial Card Count'!F18/MAX(SUM('Initial Card Count'!$C18:$AF18),1)</f>
        <v>0</v>
      </c>
      <c r="G18" s="4">
        <f>'Initial Card Count'!G18/MAX(SUM('Initial Card Count'!$C18:$AF18),1)</f>
        <v>0.1111111111111111</v>
      </c>
      <c r="H18" s="4">
        <f>'Initial Card Count'!H18/MAX(SUM('Initial Card Count'!$C18:$AF18),1)</f>
        <v>0</v>
      </c>
      <c r="I18" s="4">
        <f>'Initial Card Count'!I18/MAX(SUM('Initial Card Count'!$C18:$AF18),1)</f>
        <v>0</v>
      </c>
      <c r="J18" s="4">
        <f>'Initial Card Count'!J18/MAX(SUM('Initial Card Count'!$C18:$AF18),1)</f>
        <v>0</v>
      </c>
      <c r="K18" s="4">
        <f>'Initial Card Count'!K18/MAX(SUM('Initial Card Count'!$C18:$AF18),1)</f>
        <v>0</v>
      </c>
      <c r="L18" s="4">
        <f>'Initial Card Count'!L18/MAX(SUM('Initial Card Count'!$C18:$AF18),1)</f>
        <v>0</v>
      </c>
      <c r="M18" s="4">
        <f>'Initial Card Count'!M18/MAX(SUM('Initial Card Count'!$C18:$AF18),1)</f>
        <v>0</v>
      </c>
      <c r="N18" s="4">
        <f>'Initial Card Count'!N18/MAX(SUM('Initial Card Count'!$C18:$AF18),1)</f>
        <v>0</v>
      </c>
      <c r="O18" s="4">
        <f>'Initial Card Count'!O18/MAX(SUM('Initial Card Count'!$C18:$AF18),1)</f>
        <v>0</v>
      </c>
      <c r="P18" s="4">
        <f>'Initial Card Count'!P18/MAX(SUM('Initial Card Count'!$C18:$AF18),1)</f>
        <v>0</v>
      </c>
      <c r="Q18" s="4">
        <f>'Initial Card Count'!Q18/MAX(SUM('Initial Card Count'!$C18:$AF18),1)</f>
        <v>0</v>
      </c>
      <c r="R18" s="4">
        <f>'Initial Card Count'!R18/MAX(SUM('Initial Card Count'!$C18:$AF18),1)</f>
        <v>0</v>
      </c>
      <c r="S18" s="4">
        <f>'Initial Card Count'!S18/MAX(SUM('Initial Card Count'!$C18:$AF18),1)</f>
        <v>0</v>
      </c>
      <c r="T18" s="4">
        <f>'Initial Card Count'!T18/MAX(SUM('Initial Card Count'!$C18:$AF18),1)</f>
        <v>0</v>
      </c>
      <c r="U18" s="4">
        <f>'Initial Card Count'!U18/MAX(SUM('Initial Card Count'!$C18:$AF18),1)</f>
        <v>0</v>
      </c>
      <c r="V18" s="4">
        <f>'Initial Card Count'!V18/MAX(SUM('Initial Card Count'!$C18:$AF18),1)</f>
        <v>0</v>
      </c>
      <c r="W18" s="4">
        <f>'Initial Card Count'!W18/MAX(SUM('Initial Card Count'!$C18:$AF18),1)</f>
        <v>0</v>
      </c>
      <c r="X18" s="4">
        <f>'Initial Card Count'!X18/MAX(SUM('Initial Card Count'!$C18:$AF18),1)</f>
        <v>0</v>
      </c>
      <c r="Y18" s="4">
        <f>'Initial Card Count'!Y18/MAX(SUM('Initial Card Count'!$C18:$AF18),1)</f>
        <v>0</v>
      </c>
      <c r="Z18" s="4">
        <f>'Initial Card Count'!Z18/MAX(SUM('Initial Card Count'!$C18:$AF18),1)</f>
        <v>0.4444444444444444</v>
      </c>
      <c r="AA18" s="4">
        <f>'Initial Card Count'!AA18/MAX(SUM('Initial Card Count'!$C18:$AF18),1)</f>
        <v>0</v>
      </c>
      <c r="AB18" s="4">
        <f>'Initial Card Count'!AB18/MAX(SUM('Initial Card Count'!$C18:$AF18),1)</f>
        <v>0.1111111111111111</v>
      </c>
      <c r="AC18" s="4">
        <f>'Initial Card Count'!AC18/MAX(SUM('Initial Card Count'!$C18:$AF18),1)</f>
        <v>0</v>
      </c>
      <c r="AD18" s="4">
        <f>'Initial Card Count'!AD18/MAX(SUM('Initial Card Count'!$C18:$AF18),1)</f>
        <v>0</v>
      </c>
      <c r="AE18" s="4">
        <f>'Initial Card Count'!AE18/MAX(SUM('Initial Card Count'!$C18:$AF18),1)</f>
        <v>0</v>
      </c>
      <c r="AF18" s="4">
        <f>'Initial Card Count'!AF18/MAX(SUM('Initial Card Count'!$C18:$AF18),1)</f>
        <v>0</v>
      </c>
      <c r="AG18" s="84"/>
      <c r="AH18" s="57">
        <f t="shared" si="0"/>
        <v>4</v>
      </c>
      <c r="AI18" s="4">
        <f t="shared" si="1"/>
        <v>0.25</v>
      </c>
    </row>
    <row r="19" spans="1:35" ht="12.75">
      <c r="A19" t="s">
        <v>38</v>
      </c>
      <c r="B19" s="3">
        <f t="shared" si="2"/>
        <v>18</v>
      </c>
      <c r="C19" s="4">
        <f>'Initial Card Count'!C19/MAX(SUM('Initial Card Count'!$C19:$AF19),1)</f>
        <v>0</v>
      </c>
      <c r="D19" s="4">
        <f>'Initial Card Count'!D19/MAX(SUM('Initial Card Count'!$C19:$AF19),1)</f>
        <v>0.3333333333333333</v>
      </c>
      <c r="E19" s="4">
        <f>'Initial Card Count'!E19/MAX(SUM('Initial Card Count'!$C19:$AF19),1)</f>
        <v>0</v>
      </c>
      <c r="F19" s="4">
        <f>'Initial Card Count'!F19/MAX(SUM('Initial Card Count'!$C19:$AF19),1)</f>
        <v>0</v>
      </c>
      <c r="G19" s="4">
        <f>'Initial Card Count'!G19/MAX(SUM('Initial Card Count'!$C19:$AF19),1)</f>
        <v>0.1111111111111111</v>
      </c>
      <c r="H19" s="4">
        <f>'Initial Card Count'!H19/MAX(SUM('Initial Card Count'!$C19:$AF19),1)</f>
        <v>0</v>
      </c>
      <c r="I19" s="4">
        <f>'Initial Card Count'!I19/MAX(SUM('Initial Card Count'!$C19:$AF19),1)</f>
        <v>0</v>
      </c>
      <c r="J19" s="4">
        <f>'Initial Card Count'!J19/MAX(SUM('Initial Card Count'!$C19:$AF19),1)</f>
        <v>0</v>
      </c>
      <c r="K19" s="4">
        <f>'Initial Card Count'!K19/MAX(SUM('Initial Card Count'!$C19:$AF19),1)</f>
        <v>0</v>
      </c>
      <c r="L19" s="4">
        <f>'Initial Card Count'!L19/MAX(SUM('Initial Card Count'!$C19:$AF19),1)</f>
        <v>0</v>
      </c>
      <c r="M19" s="4">
        <f>'Initial Card Count'!M19/MAX(SUM('Initial Card Count'!$C19:$AF19),1)</f>
        <v>0</v>
      </c>
      <c r="N19" s="4">
        <f>'Initial Card Count'!N19/MAX(SUM('Initial Card Count'!$C19:$AF19),1)</f>
        <v>0</v>
      </c>
      <c r="O19" s="4">
        <f>'Initial Card Count'!O19/MAX(SUM('Initial Card Count'!$C19:$AF19),1)</f>
        <v>0</v>
      </c>
      <c r="P19" s="4">
        <f>'Initial Card Count'!P19/MAX(SUM('Initial Card Count'!$C19:$AF19),1)</f>
        <v>0</v>
      </c>
      <c r="Q19" s="4">
        <f>'Initial Card Count'!Q19/MAX(SUM('Initial Card Count'!$C19:$AF19),1)</f>
        <v>0</v>
      </c>
      <c r="R19" s="4">
        <f>'Initial Card Count'!R19/MAX(SUM('Initial Card Count'!$C19:$AF19),1)</f>
        <v>0</v>
      </c>
      <c r="S19" s="4">
        <f>'Initial Card Count'!S19/MAX(SUM('Initial Card Count'!$C19:$AF19),1)</f>
        <v>0</v>
      </c>
      <c r="T19" s="4">
        <f>'Initial Card Count'!T19/MAX(SUM('Initial Card Count'!$C19:$AF19),1)</f>
        <v>0</v>
      </c>
      <c r="U19" s="4">
        <f>'Initial Card Count'!U19/MAX(SUM('Initial Card Count'!$C19:$AF19),1)</f>
        <v>0</v>
      </c>
      <c r="V19" s="4">
        <f>'Initial Card Count'!V19/MAX(SUM('Initial Card Count'!$C19:$AF19),1)</f>
        <v>0</v>
      </c>
      <c r="W19" s="4">
        <f>'Initial Card Count'!W19/MAX(SUM('Initial Card Count'!$C19:$AF19),1)</f>
        <v>0</v>
      </c>
      <c r="X19" s="4">
        <f>'Initial Card Count'!X19/MAX(SUM('Initial Card Count'!$C19:$AF19),1)</f>
        <v>0</v>
      </c>
      <c r="Y19" s="4">
        <f>'Initial Card Count'!Y19/MAX(SUM('Initial Card Count'!$C19:$AF19),1)</f>
        <v>0</v>
      </c>
      <c r="Z19" s="4">
        <f>'Initial Card Count'!Z19/MAX(SUM('Initial Card Count'!$C19:$AF19),1)</f>
        <v>0.4444444444444444</v>
      </c>
      <c r="AA19" s="4">
        <f>'Initial Card Count'!AA19/MAX(SUM('Initial Card Count'!$C19:$AF19),1)</f>
        <v>0</v>
      </c>
      <c r="AB19" s="4">
        <f>'Initial Card Count'!AB19/MAX(SUM('Initial Card Count'!$C19:$AF19),1)</f>
        <v>0.1111111111111111</v>
      </c>
      <c r="AC19" s="4">
        <f>'Initial Card Count'!AC19/MAX(SUM('Initial Card Count'!$C19:$AF19),1)</f>
        <v>0</v>
      </c>
      <c r="AD19" s="4">
        <f>'Initial Card Count'!AD19/MAX(SUM('Initial Card Count'!$C19:$AF19),1)</f>
        <v>0</v>
      </c>
      <c r="AE19" s="4">
        <f>'Initial Card Count'!AE19/MAX(SUM('Initial Card Count'!$C19:$AF19),1)</f>
        <v>0</v>
      </c>
      <c r="AF19" s="4">
        <f>'Initial Card Count'!AF19/MAX(SUM('Initial Card Count'!$C19:$AF19),1)</f>
        <v>0</v>
      </c>
      <c r="AG19" s="84"/>
      <c r="AH19" s="57">
        <f t="shared" si="0"/>
        <v>4</v>
      </c>
      <c r="AI19" s="4">
        <f t="shared" si="1"/>
        <v>0.25</v>
      </c>
    </row>
    <row r="20" spans="1:35" ht="12.75">
      <c r="A20" t="s">
        <v>38</v>
      </c>
      <c r="B20" s="3">
        <f t="shared" si="2"/>
        <v>19</v>
      </c>
      <c r="C20" s="4">
        <f>'Initial Card Count'!C20/MAX(SUM('Initial Card Count'!$C20:$AF20),1)</f>
        <v>0</v>
      </c>
      <c r="D20" s="4">
        <f>'Initial Card Count'!D20/MAX(SUM('Initial Card Count'!$C20:$AF20),1)</f>
        <v>0</v>
      </c>
      <c r="E20" s="4">
        <f>'Initial Card Count'!E20/MAX(SUM('Initial Card Count'!$C20:$AF20),1)</f>
        <v>0</v>
      </c>
      <c r="F20" s="4">
        <f>'Initial Card Count'!F20/MAX(SUM('Initial Card Count'!$C20:$AF20),1)</f>
        <v>0</v>
      </c>
      <c r="G20" s="4">
        <f>'Initial Card Count'!G20/MAX(SUM('Initial Card Count'!$C20:$AF20),1)</f>
        <v>0</v>
      </c>
      <c r="H20" s="4">
        <f>'Initial Card Count'!H20/MAX(SUM('Initial Card Count'!$C20:$AF20),1)</f>
        <v>0.125</v>
      </c>
      <c r="I20" s="4">
        <f>'Initial Card Count'!I20/MAX(SUM('Initial Card Count'!$C20:$AF20),1)</f>
        <v>0</v>
      </c>
      <c r="J20" s="4">
        <f>'Initial Card Count'!J20/MAX(SUM('Initial Card Count'!$C20:$AF20),1)</f>
        <v>0</v>
      </c>
      <c r="K20" s="4">
        <f>'Initial Card Count'!K20/MAX(SUM('Initial Card Count'!$C20:$AF20),1)</f>
        <v>0</v>
      </c>
      <c r="L20" s="4">
        <f>'Initial Card Count'!L20/MAX(SUM('Initial Card Count'!$C20:$AF20),1)</f>
        <v>0</v>
      </c>
      <c r="M20" s="4">
        <f>'Initial Card Count'!M20/MAX(SUM('Initial Card Count'!$C20:$AF20),1)</f>
        <v>0</v>
      </c>
      <c r="N20" s="4">
        <f>'Initial Card Count'!N20/MAX(SUM('Initial Card Count'!$C20:$AF20),1)</f>
        <v>0</v>
      </c>
      <c r="O20" s="4">
        <f>'Initial Card Count'!O20/MAX(SUM('Initial Card Count'!$C20:$AF20),1)</f>
        <v>0</v>
      </c>
      <c r="P20" s="4">
        <f>'Initial Card Count'!P20/MAX(SUM('Initial Card Count'!$C20:$AF20),1)</f>
        <v>0.375</v>
      </c>
      <c r="Q20" s="4">
        <f>'Initial Card Count'!Q20/MAX(SUM('Initial Card Count'!$C20:$AF20),1)</f>
        <v>0.125</v>
      </c>
      <c r="R20" s="4">
        <f>'Initial Card Count'!R20/MAX(SUM('Initial Card Count'!$C20:$AF20),1)</f>
        <v>0</v>
      </c>
      <c r="S20" s="4">
        <f>'Initial Card Count'!S20/MAX(SUM('Initial Card Count'!$C20:$AF20),1)</f>
        <v>0</v>
      </c>
      <c r="T20" s="4">
        <f>'Initial Card Count'!T20/MAX(SUM('Initial Card Count'!$C20:$AF20),1)</f>
        <v>0</v>
      </c>
      <c r="U20" s="4">
        <f>'Initial Card Count'!U20/MAX(SUM('Initial Card Count'!$C20:$AF20),1)</f>
        <v>0</v>
      </c>
      <c r="V20" s="4">
        <f>'Initial Card Count'!V20/MAX(SUM('Initial Card Count'!$C20:$AF20),1)</f>
        <v>0</v>
      </c>
      <c r="W20" s="4">
        <f>'Initial Card Count'!W20/MAX(SUM('Initial Card Count'!$C20:$AF20),1)</f>
        <v>0</v>
      </c>
      <c r="X20" s="4">
        <f>'Initial Card Count'!X20/MAX(SUM('Initial Card Count'!$C20:$AF20),1)</f>
        <v>0</v>
      </c>
      <c r="Y20" s="4">
        <f>'Initial Card Count'!Y20/MAX(SUM('Initial Card Count'!$C20:$AF20),1)</f>
        <v>0</v>
      </c>
      <c r="Z20" s="4">
        <f>'Initial Card Count'!Z20/MAX(SUM('Initial Card Count'!$C20:$AF20),1)</f>
        <v>0</v>
      </c>
      <c r="AA20" s="4">
        <f>'Initial Card Count'!AA20/MAX(SUM('Initial Card Count'!$C20:$AF20),1)</f>
        <v>0</v>
      </c>
      <c r="AB20" s="4">
        <f>'Initial Card Count'!AB20/MAX(SUM('Initial Card Count'!$C20:$AF20),1)</f>
        <v>0.125</v>
      </c>
      <c r="AC20" s="4">
        <f>'Initial Card Count'!AC20/MAX(SUM('Initial Card Count'!$C20:$AF20),1)</f>
        <v>0</v>
      </c>
      <c r="AD20" s="4">
        <f>'Initial Card Count'!AD20/MAX(SUM('Initial Card Count'!$C20:$AF20),1)</f>
        <v>0</v>
      </c>
      <c r="AE20" s="4">
        <f>'Initial Card Count'!AE20/MAX(SUM('Initial Card Count'!$C20:$AF20),1)</f>
        <v>0.125</v>
      </c>
      <c r="AF20" s="4">
        <f>'Initial Card Count'!AF20/MAX(SUM('Initial Card Count'!$C20:$AF20),1)</f>
        <v>0.125</v>
      </c>
      <c r="AG20" s="84"/>
      <c r="AH20" s="57">
        <f t="shared" si="0"/>
        <v>6</v>
      </c>
      <c r="AI20" s="4">
        <f t="shared" si="1"/>
        <v>0.16666666666666666</v>
      </c>
    </row>
    <row r="21" spans="1:35" ht="12.75">
      <c r="A21" t="s">
        <v>38</v>
      </c>
      <c r="B21" s="3">
        <f t="shared" si="2"/>
        <v>20</v>
      </c>
      <c r="C21" s="4">
        <f>'Initial Card Count'!C21/MAX(SUM('Initial Card Count'!$C21:$AF21),1)</f>
        <v>0</v>
      </c>
      <c r="D21" s="4">
        <f>'Initial Card Count'!D21/MAX(SUM('Initial Card Count'!$C21:$AF21),1)</f>
        <v>0</v>
      </c>
      <c r="E21" s="4">
        <f>'Initial Card Count'!E21/MAX(SUM('Initial Card Count'!$C21:$AF21),1)</f>
        <v>0</v>
      </c>
      <c r="F21" s="4">
        <f>'Initial Card Count'!F21/MAX(SUM('Initial Card Count'!$C21:$AF21),1)</f>
        <v>0</v>
      </c>
      <c r="G21" s="4">
        <f>'Initial Card Count'!G21/MAX(SUM('Initial Card Count'!$C21:$AF21),1)</f>
        <v>0</v>
      </c>
      <c r="H21" s="4">
        <f>'Initial Card Count'!H21/MAX(SUM('Initial Card Count'!$C21:$AF21),1)</f>
        <v>0</v>
      </c>
      <c r="I21" s="4">
        <f>'Initial Card Count'!I21/MAX(SUM('Initial Card Count'!$C21:$AF21),1)</f>
        <v>0</v>
      </c>
      <c r="J21" s="4">
        <f>'Initial Card Count'!J21/MAX(SUM('Initial Card Count'!$C21:$AF21),1)</f>
        <v>0</v>
      </c>
      <c r="K21" s="4">
        <f>'Initial Card Count'!K21/MAX(SUM('Initial Card Count'!$C21:$AF21),1)</f>
        <v>0</v>
      </c>
      <c r="L21" s="4">
        <f>'Initial Card Count'!L21/MAX(SUM('Initial Card Count'!$C21:$AF21),1)</f>
        <v>0</v>
      </c>
      <c r="M21" s="4">
        <f>'Initial Card Count'!M21/MAX(SUM('Initial Card Count'!$C21:$AF21),1)</f>
        <v>0</v>
      </c>
      <c r="N21" s="4">
        <f>'Initial Card Count'!N21/MAX(SUM('Initial Card Count'!$C21:$AF21),1)</f>
        <v>0</v>
      </c>
      <c r="O21" s="4">
        <f>'Initial Card Count'!O21/MAX(SUM('Initial Card Count'!$C21:$AF21),1)</f>
        <v>0</v>
      </c>
      <c r="P21" s="4">
        <f>'Initial Card Count'!P21/MAX(SUM('Initial Card Count'!$C21:$AF21),1)</f>
        <v>0</v>
      </c>
      <c r="Q21" s="4">
        <f>'Initial Card Count'!Q21/MAX(SUM('Initial Card Count'!$C21:$AF21),1)</f>
        <v>0.14285714285714285</v>
      </c>
      <c r="R21" s="4">
        <f>'Initial Card Count'!R21/MAX(SUM('Initial Card Count'!$C21:$AF21),1)</f>
        <v>0</v>
      </c>
      <c r="S21" s="4">
        <f>'Initial Card Count'!S21/MAX(SUM('Initial Card Count'!$C21:$AF21),1)</f>
        <v>0</v>
      </c>
      <c r="T21" s="4">
        <f>'Initial Card Count'!T21/MAX(SUM('Initial Card Count'!$C21:$AF21),1)</f>
        <v>0</v>
      </c>
      <c r="U21" s="4">
        <f>'Initial Card Count'!U21/MAX(SUM('Initial Card Count'!$C21:$AF21),1)</f>
        <v>0</v>
      </c>
      <c r="V21" s="4">
        <f>'Initial Card Count'!V21/MAX(SUM('Initial Card Count'!$C21:$AF21),1)</f>
        <v>0</v>
      </c>
      <c r="W21" s="4">
        <f>'Initial Card Count'!W21/MAX(SUM('Initial Card Count'!$C21:$AF21),1)</f>
        <v>0</v>
      </c>
      <c r="X21" s="4">
        <f>'Initial Card Count'!X21/MAX(SUM('Initial Card Count'!$C21:$AF21),1)</f>
        <v>0</v>
      </c>
      <c r="Y21" s="4">
        <f>'Initial Card Count'!Y21/MAX(SUM('Initial Card Count'!$C21:$AF21),1)</f>
        <v>0</v>
      </c>
      <c r="Z21" s="4">
        <f>'Initial Card Count'!Z21/MAX(SUM('Initial Card Count'!$C21:$AF21),1)</f>
        <v>0</v>
      </c>
      <c r="AA21" s="4">
        <f>'Initial Card Count'!AA21/MAX(SUM('Initial Card Count'!$C21:$AF21),1)</f>
        <v>0</v>
      </c>
      <c r="AB21" s="4">
        <f>'Initial Card Count'!AB21/MAX(SUM('Initial Card Count'!$C21:$AF21),1)</f>
        <v>0</v>
      </c>
      <c r="AC21" s="4">
        <f>'Initial Card Count'!AC21/MAX(SUM('Initial Card Count'!$C21:$AF21),1)</f>
        <v>0.8571428571428571</v>
      </c>
      <c r="AD21" s="4">
        <f>'Initial Card Count'!AD21/MAX(SUM('Initial Card Count'!$C21:$AF21),1)</f>
        <v>0</v>
      </c>
      <c r="AE21" s="4">
        <f>'Initial Card Count'!AE21/MAX(SUM('Initial Card Count'!$C21:$AF21),1)</f>
        <v>0</v>
      </c>
      <c r="AF21" s="4">
        <f>'Initial Card Count'!AF21/MAX(SUM('Initial Card Count'!$C21:$AF21),1)</f>
        <v>0</v>
      </c>
      <c r="AG21" s="84"/>
      <c r="AH21" s="57">
        <f t="shared" si="0"/>
        <v>2</v>
      </c>
      <c r="AI21" s="4">
        <f t="shared" si="1"/>
        <v>0.5</v>
      </c>
    </row>
    <row r="22" spans="1:35" ht="12.75">
      <c r="A22" t="s">
        <v>38</v>
      </c>
      <c r="B22" s="3">
        <f t="shared" si="2"/>
        <v>21</v>
      </c>
      <c r="C22" s="4">
        <f>'Initial Card Count'!C22/MAX(SUM('Initial Card Count'!$C22:$AF22),1)</f>
        <v>0</v>
      </c>
      <c r="D22" s="4">
        <f>'Initial Card Count'!D22/MAX(SUM('Initial Card Count'!$C22:$AF22),1)</f>
        <v>0</v>
      </c>
      <c r="E22" s="4">
        <f>'Initial Card Count'!E22/MAX(SUM('Initial Card Count'!$C22:$AF22),1)</f>
        <v>0</v>
      </c>
      <c r="F22" s="4">
        <f>'Initial Card Count'!F22/MAX(SUM('Initial Card Count'!$C22:$AF22),1)</f>
        <v>0</v>
      </c>
      <c r="G22" s="4">
        <f>'Initial Card Count'!G22/MAX(SUM('Initial Card Count'!$C22:$AF22),1)</f>
        <v>0</v>
      </c>
      <c r="H22" s="4">
        <f>'Initial Card Count'!H22/MAX(SUM('Initial Card Count'!$C22:$AF22),1)</f>
        <v>0</v>
      </c>
      <c r="I22" s="4">
        <f>'Initial Card Count'!I22/MAX(SUM('Initial Card Count'!$C22:$AF22),1)</f>
        <v>0</v>
      </c>
      <c r="J22" s="4">
        <f>'Initial Card Count'!J22/MAX(SUM('Initial Card Count'!$C22:$AF22),1)</f>
        <v>0</v>
      </c>
      <c r="K22" s="4">
        <f>'Initial Card Count'!K22/MAX(SUM('Initial Card Count'!$C22:$AF22),1)</f>
        <v>0</v>
      </c>
      <c r="L22" s="4">
        <f>'Initial Card Count'!L22/MAX(SUM('Initial Card Count'!$C22:$AF22),1)</f>
        <v>0</v>
      </c>
      <c r="M22" s="4">
        <f>'Initial Card Count'!M22/MAX(SUM('Initial Card Count'!$C22:$AF22),1)</f>
        <v>0</v>
      </c>
      <c r="N22" s="4">
        <f>'Initial Card Count'!N22/MAX(SUM('Initial Card Count'!$C22:$AF22),1)</f>
        <v>0.2</v>
      </c>
      <c r="O22" s="4">
        <f>'Initial Card Count'!O22/MAX(SUM('Initial Card Count'!$C22:$AF22),1)</f>
        <v>0</v>
      </c>
      <c r="P22" s="4">
        <f>'Initial Card Count'!P22/MAX(SUM('Initial Card Count'!$C22:$AF22),1)</f>
        <v>0</v>
      </c>
      <c r="Q22" s="4">
        <f>'Initial Card Count'!Q22/MAX(SUM('Initial Card Count'!$C22:$AF22),1)</f>
        <v>0.4</v>
      </c>
      <c r="R22" s="4">
        <f>'Initial Card Count'!R22/MAX(SUM('Initial Card Count'!$C22:$AF22),1)</f>
        <v>0</v>
      </c>
      <c r="S22" s="4">
        <f>'Initial Card Count'!S22/MAX(SUM('Initial Card Count'!$C22:$AF22),1)</f>
        <v>0</v>
      </c>
      <c r="T22" s="4">
        <f>'Initial Card Count'!T22/MAX(SUM('Initial Card Count'!$C22:$AF22),1)</f>
        <v>0</v>
      </c>
      <c r="U22" s="4">
        <f>'Initial Card Count'!U22/MAX(SUM('Initial Card Count'!$C22:$AF22),1)</f>
        <v>0</v>
      </c>
      <c r="V22" s="4">
        <f>'Initial Card Count'!V22/MAX(SUM('Initial Card Count'!$C22:$AF22),1)</f>
        <v>0</v>
      </c>
      <c r="W22" s="4">
        <f>'Initial Card Count'!W22/MAX(SUM('Initial Card Count'!$C22:$AF22),1)</f>
        <v>0</v>
      </c>
      <c r="X22" s="4">
        <f>'Initial Card Count'!X22/MAX(SUM('Initial Card Count'!$C22:$AF22),1)</f>
        <v>0</v>
      </c>
      <c r="Y22" s="4">
        <f>'Initial Card Count'!Y22/MAX(SUM('Initial Card Count'!$C22:$AF22),1)</f>
        <v>0</v>
      </c>
      <c r="Z22" s="4">
        <f>'Initial Card Count'!Z22/MAX(SUM('Initial Card Count'!$C22:$AF22),1)</f>
        <v>0</v>
      </c>
      <c r="AA22" s="4">
        <f>'Initial Card Count'!AA22/MAX(SUM('Initial Card Count'!$C22:$AF22),1)</f>
        <v>0</v>
      </c>
      <c r="AB22" s="4">
        <f>'Initial Card Count'!AB22/MAX(SUM('Initial Card Count'!$C22:$AF22),1)</f>
        <v>0</v>
      </c>
      <c r="AC22" s="4">
        <f>'Initial Card Count'!AC22/MAX(SUM('Initial Card Count'!$C22:$AF22),1)</f>
        <v>0</v>
      </c>
      <c r="AD22" s="4">
        <f>'Initial Card Count'!AD22/MAX(SUM('Initial Card Count'!$C22:$AF22),1)</f>
        <v>0</v>
      </c>
      <c r="AE22" s="4">
        <f>'Initial Card Count'!AE22/MAX(SUM('Initial Card Count'!$C22:$AF22),1)</f>
        <v>0</v>
      </c>
      <c r="AF22" s="4">
        <f>'Initial Card Count'!AF22/MAX(SUM('Initial Card Count'!$C22:$AF22),1)</f>
        <v>0.4</v>
      </c>
      <c r="AG22" s="84"/>
      <c r="AH22" s="57">
        <f t="shared" si="0"/>
        <v>3</v>
      </c>
      <c r="AI22" s="4">
        <f t="shared" si="1"/>
        <v>0.3333333333333333</v>
      </c>
    </row>
    <row r="23" spans="1:35" ht="12.75">
      <c r="A23" t="s">
        <v>38</v>
      </c>
      <c r="B23" s="3">
        <f t="shared" si="2"/>
        <v>22</v>
      </c>
      <c r="C23" s="4">
        <f>'Initial Card Count'!C23/MAX(SUM('Initial Card Count'!$C23:$AF23),1)</f>
        <v>0</v>
      </c>
      <c r="D23" s="4">
        <f>'Initial Card Count'!D23/MAX(SUM('Initial Card Count'!$C23:$AF23),1)</f>
        <v>0</v>
      </c>
      <c r="E23" s="4">
        <f>'Initial Card Count'!E23/MAX(SUM('Initial Card Count'!$C23:$AF23),1)</f>
        <v>0</v>
      </c>
      <c r="F23" s="4">
        <f>'Initial Card Count'!F23/MAX(SUM('Initial Card Count'!$C23:$AF23),1)</f>
        <v>0</v>
      </c>
      <c r="G23" s="4">
        <f>'Initial Card Count'!G23/MAX(SUM('Initial Card Count'!$C23:$AF23),1)</f>
        <v>0</v>
      </c>
      <c r="H23" s="4">
        <f>'Initial Card Count'!H23/MAX(SUM('Initial Card Count'!$C23:$AF23),1)</f>
        <v>0</v>
      </c>
      <c r="I23" s="4">
        <f>'Initial Card Count'!I23/MAX(SUM('Initial Card Count'!$C23:$AF23),1)</f>
        <v>0.625</v>
      </c>
      <c r="J23" s="4">
        <f>'Initial Card Count'!J23/MAX(SUM('Initial Card Count'!$C23:$AF23),1)</f>
        <v>0</v>
      </c>
      <c r="K23" s="4">
        <f>'Initial Card Count'!K23/MAX(SUM('Initial Card Count'!$C23:$AF23),1)</f>
        <v>0</v>
      </c>
      <c r="L23" s="4">
        <f>'Initial Card Count'!L23/MAX(SUM('Initial Card Count'!$C23:$AF23),1)</f>
        <v>0</v>
      </c>
      <c r="M23" s="4">
        <f>'Initial Card Count'!M23/MAX(SUM('Initial Card Count'!$C23:$AF23),1)</f>
        <v>0.125</v>
      </c>
      <c r="N23" s="4">
        <f>'Initial Card Count'!N23/MAX(SUM('Initial Card Count'!$C23:$AF23),1)</f>
        <v>0</v>
      </c>
      <c r="O23" s="4">
        <f>'Initial Card Count'!O23/MAX(SUM('Initial Card Count'!$C23:$AF23),1)</f>
        <v>0</v>
      </c>
      <c r="P23" s="4">
        <f>'Initial Card Count'!P23/MAX(SUM('Initial Card Count'!$C23:$AF23),1)</f>
        <v>0</v>
      </c>
      <c r="Q23" s="4">
        <f>'Initial Card Count'!Q23/MAX(SUM('Initial Card Count'!$C23:$AF23),1)</f>
        <v>0</v>
      </c>
      <c r="R23" s="4">
        <f>'Initial Card Count'!R23/MAX(SUM('Initial Card Count'!$C23:$AF23),1)</f>
        <v>0</v>
      </c>
      <c r="S23" s="4">
        <f>'Initial Card Count'!S23/MAX(SUM('Initial Card Count'!$C23:$AF23),1)</f>
        <v>0</v>
      </c>
      <c r="T23" s="4">
        <f>'Initial Card Count'!T23/MAX(SUM('Initial Card Count'!$C23:$AF23),1)</f>
        <v>0</v>
      </c>
      <c r="U23" s="4">
        <f>'Initial Card Count'!U23/MAX(SUM('Initial Card Count'!$C23:$AF23),1)</f>
        <v>0</v>
      </c>
      <c r="V23" s="4">
        <f>'Initial Card Count'!V23/MAX(SUM('Initial Card Count'!$C23:$AF23),1)</f>
        <v>0</v>
      </c>
      <c r="W23" s="4">
        <f>'Initial Card Count'!W23/MAX(SUM('Initial Card Count'!$C23:$AF23),1)</f>
        <v>0</v>
      </c>
      <c r="X23" s="4">
        <f>'Initial Card Count'!X23/MAX(SUM('Initial Card Count'!$C23:$AF23),1)</f>
        <v>0.125</v>
      </c>
      <c r="Y23" s="4">
        <f>'Initial Card Count'!Y23/MAX(SUM('Initial Card Count'!$C23:$AF23),1)</f>
        <v>0</v>
      </c>
      <c r="Z23" s="4">
        <f>'Initial Card Count'!Z23/MAX(SUM('Initial Card Count'!$C23:$AF23),1)</f>
        <v>0</v>
      </c>
      <c r="AA23" s="4">
        <f>'Initial Card Count'!AA23/MAX(SUM('Initial Card Count'!$C23:$AF23),1)</f>
        <v>0</v>
      </c>
      <c r="AB23" s="4">
        <f>'Initial Card Count'!AB23/MAX(SUM('Initial Card Count'!$C23:$AF23),1)</f>
        <v>0.125</v>
      </c>
      <c r="AC23" s="4">
        <f>'Initial Card Count'!AC23/MAX(SUM('Initial Card Count'!$C23:$AF23),1)</f>
        <v>0</v>
      </c>
      <c r="AD23" s="4">
        <f>'Initial Card Count'!AD23/MAX(SUM('Initial Card Count'!$C23:$AF23),1)</f>
        <v>0</v>
      </c>
      <c r="AE23" s="4">
        <f>'Initial Card Count'!AE23/MAX(SUM('Initial Card Count'!$C23:$AF23),1)</f>
        <v>0</v>
      </c>
      <c r="AF23" s="4">
        <f>'Initial Card Count'!AF23/MAX(SUM('Initial Card Count'!$C23:$AF23),1)</f>
        <v>0</v>
      </c>
      <c r="AG23" s="84"/>
      <c r="AH23" s="57">
        <f t="shared" si="0"/>
        <v>4</v>
      </c>
      <c r="AI23" s="4">
        <f t="shared" si="1"/>
        <v>0.25</v>
      </c>
    </row>
    <row r="24" spans="1:35" ht="12.75">
      <c r="A24" t="s">
        <v>38</v>
      </c>
      <c r="B24" s="3">
        <f t="shared" si="2"/>
        <v>23</v>
      </c>
      <c r="C24" s="4">
        <f>'Initial Card Count'!C24/MAX(SUM('Initial Card Count'!$C24:$AF24),1)</f>
        <v>0</v>
      </c>
      <c r="D24" s="4">
        <f>'Initial Card Count'!D24/MAX(SUM('Initial Card Count'!$C24:$AF24),1)</f>
        <v>0</v>
      </c>
      <c r="E24" s="4">
        <f>'Initial Card Count'!E24/MAX(SUM('Initial Card Count'!$C24:$AF24),1)</f>
        <v>0</v>
      </c>
      <c r="F24" s="4">
        <f>'Initial Card Count'!F24/MAX(SUM('Initial Card Count'!$C24:$AF24),1)</f>
        <v>0</v>
      </c>
      <c r="G24" s="4">
        <f>'Initial Card Count'!G24/MAX(SUM('Initial Card Count'!$C24:$AF24),1)</f>
        <v>0</v>
      </c>
      <c r="H24" s="4">
        <f>'Initial Card Count'!H24/MAX(SUM('Initial Card Count'!$C24:$AF24),1)</f>
        <v>0</v>
      </c>
      <c r="I24" s="4">
        <f>'Initial Card Count'!I24/MAX(SUM('Initial Card Count'!$C24:$AF24),1)</f>
        <v>0</v>
      </c>
      <c r="J24" s="4">
        <f>'Initial Card Count'!J24/MAX(SUM('Initial Card Count'!$C24:$AF24),1)</f>
        <v>0</v>
      </c>
      <c r="K24" s="4">
        <f>'Initial Card Count'!K24/MAX(SUM('Initial Card Count'!$C24:$AF24),1)</f>
        <v>0.6</v>
      </c>
      <c r="L24" s="4">
        <f>'Initial Card Count'!L24/MAX(SUM('Initial Card Count'!$C24:$AF24),1)</f>
        <v>0</v>
      </c>
      <c r="M24" s="4">
        <f>'Initial Card Count'!M24/MAX(SUM('Initial Card Count'!$C24:$AF24),1)</f>
        <v>0</v>
      </c>
      <c r="N24" s="4">
        <f>'Initial Card Count'!N24/MAX(SUM('Initial Card Count'!$C24:$AF24),1)</f>
        <v>0</v>
      </c>
      <c r="O24" s="4">
        <f>'Initial Card Count'!O24/MAX(SUM('Initial Card Count'!$C24:$AF24),1)</f>
        <v>0</v>
      </c>
      <c r="P24" s="4">
        <f>'Initial Card Count'!P24/MAX(SUM('Initial Card Count'!$C24:$AF24),1)</f>
        <v>0</v>
      </c>
      <c r="Q24" s="4">
        <f>'Initial Card Count'!Q24/MAX(SUM('Initial Card Count'!$C24:$AF24),1)</f>
        <v>0</v>
      </c>
      <c r="R24" s="4">
        <f>'Initial Card Count'!R24/MAX(SUM('Initial Card Count'!$C24:$AF24),1)</f>
        <v>0</v>
      </c>
      <c r="S24" s="4">
        <f>'Initial Card Count'!S24/MAX(SUM('Initial Card Count'!$C24:$AF24),1)</f>
        <v>0</v>
      </c>
      <c r="T24" s="4">
        <f>'Initial Card Count'!T24/MAX(SUM('Initial Card Count'!$C24:$AF24),1)</f>
        <v>0.2</v>
      </c>
      <c r="U24" s="4">
        <f>'Initial Card Count'!U24/MAX(SUM('Initial Card Count'!$C24:$AF24),1)</f>
        <v>0</v>
      </c>
      <c r="V24" s="4">
        <f>'Initial Card Count'!V24/MAX(SUM('Initial Card Count'!$C24:$AF24),1)</f>
        <v>0</v>
      </c>
      <c r="W24" s="4">
        <f>'Initial Card Count'!W24/MAX(SUM('Initial Card Count'!$C24:$AF24),1)</f>
        <v>0</v>
      </c>
      <c r="X24" s="4">
        <f>'Initial Card Count'!X24/MAX(SUM('Initial Card Count'!$C24:$AF24),1)</f>
        <v>0</v>
      </c>
      <c r="Y24" s="4">
        <f>'Initial Card Count'!Y24/MAX(SUM('Initial Card Count'!$C24:$AF24),1)</f>
        <v>0</v>
      </c>
      <c r="Z24" s="4">
        <f>'Initial Card Count'!Z24/MAX(SUM('Initial Card Count'!$C24:$AF24),1)</f>
        <v>0</v>
      </c>
      <c r="AA24" s="4">
        <f>'Initial Card Count'!AA24/MAX(SUM('Initial Card Count'!$C24:$AF24),1)</f>
        <v>0</v>
      </c>
      <c r="AB24" s="4">
        <f>'Initial Card Count'!AB24/MAX(SUM('Initial Card Count'!$C24:$AF24),1)</f>
        <v>0</v>
      </c>
      <c r="AC24" s="4">
        <f>'Initial Card Count'!AC24/MAX(SUM('Initial Card Count'!$C24:$AF24),1)</f>
        <v>0</v>
      </c>
      <c r="AD24" s="4">
        <f>'Initial Card Count'!AD24/MAX(SUM('Initial Card Count'!$C24:$AF24),1)</f>
        <v>0</v>
      </c>
      <c r="AE24" s="4">
        <f>'Initial Card Count'!AE24/MAX(SUM('Initial Card Count'!$C24:$AF24),1)</f>
        <v>0.2</v>
      </c>
      <c r="AF24" s="4">
        <f>'Initial Card Count'!AF24/MAX(SUM('Initial Card Count'!$C24:$AF24),1)</f>
        <v>0</v>
      </c>
      <c r="AG24" s="84"/>
      <c r="AH24" s="57">
        <f t="shared" si="0"/>
        <v>3</v>
      </c>
      <c r="AI24" s="4">
        <f t="shared" si="1"/>
        <v>0.3333333333333333</v>
      </c>
    </row>
    <row r="25" spans="1:35" ht="12.75">
      <c r="A25" t="s">
        <v>38</v>
      </c>
      <c r="B25" s="3">
        <f t="shared" si="2"/>
        <v>24</v>
      </c>
      <c r="C25" s="4">
        <f>'Initial Card Count'!C25/MAX(SUM('Initial Card Count'!$C25:$AF25),1)</f>
        <v>0</v>
      </c>
      <c r="D25" s="4">
        <f>'Initial Card Count'!D25/MAX(SUM('Initial Card Count'!$C25:$AF25),1)</f>
        <v>0.14285714285714285</v>
      </c>
      <c r="E25" s="4">
        <f>'Initial Card Count'!E25/MAX(SUM('Initial Card Count'!$C25:$AF25),1)</f>
        <v>0</v>
      </c>
      <c r="F25" s="4">
        <f>'Initial Card Count'!F25/MAX(SUM('Initial Card Count'!$C25:$AF25),1)</f>
        <v>0</v>
      </c>
      <c r="G25" s="4">
        <f>'Initial Card Count'!G25/MAX(SUM('Initial Card Count'!$C25:$AF25),1)</f>
        <v>0</v>
      </c>
      <c r="H25" s="4">
        <f>'Initial Card Count'!H25/MAX(SUM('Initial Card Count'!$C25:$AF25),1)</f>
        <v>0</v>
      </c>
      <c r="I25" s="4">
        <f>'Initial Card Count'!I25/MAX(SUM('Initial Card Count'!$C25:$AF25),1)</f>
        <v>0</v>
      </c>
      <c r="J25" s="4">
        <f>'Initial Card Count'!J25/MAX(SUM('Initial Card Count'!$C25:$AF25),1)</f>
        <v>0</v>
      </c>
      <c r="K25" s="4">
        <f>'Initial Card Count'!K25/MAX(SUM('Initial Card Count'!$C25:$AF25),1)</f>
        <v>0</v>
      </c>
      <c r="L25" s="4">
        <f>'Initial Card Count'!L25/MAX(SUM('Initial Card Count'!$C25:$AF25),1)</f>
        <v>0</v>
      </c>
      <c r="M25" s="4">
        <f>'Initial Card Count'!M25/MAX(SUM('Initial Card Count'!$C25:$AF25),1)</f>
        <v>0</v>
      </c>
      <c r="N25" s="4">
        <f>'Initial Card Count'!N25/MAX(SUM('Initial Card Count'!$C25:$AF25),1)</f>
        <v>0</v>
      </c>
      <c r="O25" s="4">
        <f>'Initial Card Count'!O25/MAX(SUM('Initial Card Count'!$C25:$AF25),1)</f>
        <v>0</v>
      </c>
      <c r="P25" s="4">
        <f>'Initial Card Count'!P25/MAX(SUM('Initial Card Count'!$C25:$AF25),1)</f>
        <v>0</v>
      </c>
      <c r="Q25" s="4">
        <f>'Initial Card Count'!Q25/MAX(SUM('Initial Card Count'!$C25:$AF25),1)</f>
        <v>0</v>
      </c>
      <c r="R25" s="4">
        <f>'Initial Card Count'!R25/MAX(SUM('Initial Card Count'!$C25:$AF25),1)</f>
        <v>0</v>
      </c>
      <c r="S25" s="4">
        <f>'Initial Card Count'!S25/MAX(SUM('Initial Card Count'!$C25:$AF25),1)</f>
        <v>0</v>
      </c>
      <c r="T25" s="4">
        <f>'Initial Card Count'!T25/MAX(SUM('Initial Card Count'!$C25:$AF25),1)</f>
        <v>0</v>
      </c>
      <c r="U25" s="4">
        <f>'Initial Card Count'!U25/MAX(SUM('Initial Card Count'!$C25:$AF25),1)</f>
        <v>0</v>
      </c>
      <c r="V25" s="4">
        <f>'Initial Card Count'!V25/MAX(SUM('Initial Card Count'!$C25:$AF25),1)</f>
        <v>0</v>
      </c>
      <c r="W25" s="4">
        <f>'Initial Card Count'!W25/MAX(SUM('Initial Card Count'!$C25:$AF25),1)</f>
        <v>0</v>
      </c>
      <c r="X25" s="4">
        <f>'Initial Card Count'!X25/MAX(SUM('Initial Card Count'!$C25:$AF25),1)</f>
        <v>0.14285714285714285</v>
      </c>
      <c r="Y25" s="4">
        <f>'Initial Card Count'!Y25/MAX(SUM('Initial Card Count'!$C25:$AF25),1)</f>
        <v>0</v>
      </c>
      <c r="Z25" s="4">
        <f>'Initial Card Count'!Z25/MAX(SUM('Initial Card Count'!$C25:$AF25),1)</f>
        <v>0</v>
      </c>
      <c r="AA25" s="4">
        <f>'Initial Card Count'!AA25/MAX(SUM('Initial Card Count'!$C25:$AF25),1)</f>
        <v>0</v>
      </c>
      <c r="AB25" s="4">
        <f>'Initial Card Count'!AB25/MAX(SUM('Initial Card Count'!$C25:$AF25),1)</f>
        <v>0</v>
      </c>
      <c r="AC25" s="4">
        <f>'Initial Card Count'!AC25/MAX(SUM('Initial Card Count'!$C25:$AF25),1)</f>
        <v>0.7142857142857143</v>
      </c>
      <c r="AD25" s="4">
        <f>'Initial Card Count'!AD25/MAX(SUM('Initial Card Count'!$C25:$AF25),1)</f>
        <v>0</v>
      </c>
      <c r="AE25" s="4">
        <f>'Initial Card Count'!AE25/MAX(SUM('Initial Card Count'!$C25:$AF25),1)</f>
        <v>0</v>
      </c>
      <c r="AF25" s="4">
        <f>'Initial Card Count'!AF25/MAX(SUM('Initial Card Count'!$C25:$AF25),1)</f>
        <v>0</v>
      </c>
      <c r="AG25" s="84"/>
      <c r="AH25" s="57">
        <f t="shared" si="0"/>
        <v>3</v>
      </c>
      <c r="AI25" s="4">
        <f t="shared" si="1"/>
        <v>0.3333333333333333</v>
      </c>
    </row>
    <row r="26" spans="1:35" ht="12.75">
      <c r="A26" t="s">
        <v>38</v>
      </c>
      <c r="B26" s="3">
        <f t="shared" si="2"/>
        <v>25</v>
      </c>
      <c r="C26" s="4">
        <f>'Initial Card Count'!C26/MAX(SUM('Initial Card Count'!$C26:$AF26),1)</f>
        <v>0</v>
      </c>
      <c r="D26" s="4">
        <f>'Initial Card Count'!D26/MAX(SUM('Initial Card Count'!$C26:$AF26),1)</f>
        <v>0</v>
      </c>
      <c r="E26" s="4">
        <f>'Initial Card Count'!E26/MAX(SUM('Initial Card Count'!$C26:$AF26),1)</f>
        <v>0</v>
      </c>
      <c r="F26" s="4">
        <f>'Initial Card Count'!F26/MAX(SUM('Initial Card Count'!$C26:$AF26),1)</f>
        <v>0</v>
      </c>
      <c r="G26" s="4">
        <f>'Initial Card Count'!G26/MAX(SUM('Initial Card Count'!$C26:$AF26),1)</f>
        <v>0</v>
      </c>
      <c r="H26" s="4">
        <f>'Initial Card Count'!H26/MAX(SUM('Initial Card Count'!$C26:$AF26),1)</f>
        <v>0</v>
      </c>
      <c r="I26" s="4">
        <f>'Initial Card Count'!I26/MAX(SUM('Initial Card Count'!$C26:$AF26),1)</f>
        <v>0</v>
      </c>
      <c r="J26" s="4">
        <f>'Initial Card Count'!J26/MAX(SUM('Initial Card Count'!$C26:$AF26),1)</f>
        <v>0</v>
      </c>
      <c r="K26" s="4">
        <f>'Initial Card Count'!K26/MAX(SUM('Initial Card Count'!$C26:$AF26),1)</f>
        <v>0</v>
      </c>
      <c r="L26" s="4">
        <f>'Initial Card Count'!L26/MAX(SUM('Initial Card Count'!$C26:$AF26),1)</f>
        <v>0</v>
      </c>
      <c r="M26" s="4">
        <f>'Initial Card Count'!M26/MAX(SUM('Initial Card Count'!$C26:$AF26),1)</f>
        <v>0</v>
      </c>
      <c r="N26" s="4">
        <f>'Initial Card Count'!N26/MAX(SUM('Initial Card Count'!$C26:$AF26),1)</f>
        <v>0</v>
      </c>
      <c r="O26" s="4">
        <f>'Initial Card Count'!O26/MAX(SUM('Initial Card Count'!$C26:$AF26),1)</f>
        <v>0</v>
      </c>
      <c r="P26" s="4">
        <f>'Initial Card Count'!P26/MAX(SUM('Initial Card Count'!$C26:$AF26),1)</f>
        <v>0</v>
      </c>
      <c r="Q26" s="4">
        <f>'Initial Card Count'!Q26/MAX(SUM('Initial Card Count'!$C26:$AF26),1)</f>
        <v>1</v>
      </c>
      <c r="R26" s="4">
        <f>'Initial Card Count'!R26/MAX(SUM('Initial Card Count'!$C26:$AF26),1)</f>
        <v>0</v>
      </c>
      <c r="S26" s="4">
        <f>'Initial Card Count'!S26/MAX(SUM('Initial Card Count'!$C26:$AF26),1)</f>
        <v>0</v>
      </c>
      <c r="T26" s="4">
        <f>'Initial Card Count'!T26/MAX(SUM('Initial Card Count'!$C26:$AF26),1)</f>
        <v>0</v>
      </c>
      <c r="U26" s="4">
        <f>'Initial Card Count'!U26/MAX(SUM('Initial Card Count'!$C26:$AF26),1)</f>
        <v>0</v>
      </c>
      <c r="V26" s="4">
        <f>'Initial Card Count'!V26/MAX(SUM('Initial Card Count'!$C26:$AF26),1)</f>
        <v>0</v>
      </c>
      <c r="W26" s="4">
        <f>'Initial Card Count'!W26/MAX(SUM('Initial Card Count'!$C26:$AF26),1)</f>
        <v>0</v>
      </c>
      <c r="X26" s="4">
        <f>'Initial Card Count'!X26/MAX(SUM('Initial Card Count'!$C26:$AF26),1)</f>
        <v>0</v>
      </c>
      <c r="Y26" s="4">
        <f>'Initial Card Count'!Y26/MAX(SUM('Initial Card Count'!$C26:$AF26),1)</f>
        <v>0</v>
      </c>
      <c r="Z26" s="4">
        <f>'Initial Card Count'!Z26/MAX(SUM('Initial Card Count'!$C26:$AF26),1)</f>
        <v>0</v>
      </c>
      <c r="AA26" s="4">
        <f>'Initial Card Count'!AA26/MAX(SUM('Initial Card Count'!$C26:$AF26),1)</f>
        <v>0</v>
      </c>
      <c r="AB26" s="4">
        <f>'Initial Card Count'!AB26/MAX(SUM('Initial Card Count'!$C26:$AF26),1)</f>
        <v>0</v>
      </c>
      <c r="AC26" s="4">
        <f>'Initial Card Count'!AC26/MAX(SUM('Initial Card Count'!$C26:$AF26),1)</f>
        <v>0</v>
      </c>
      <c r="AD26" s="4">
        <f>'Initial Card Count'!AD26/MAX(SUM('Initial Card Count'!$C26:$AF26),1)</f>
        <v>0</v>
      </c>
      <c r="AE26" s="4">
        <f>'Initial Card Count'!AE26/MAX(SUM('Initial Card Count'!$C26:$AF26),1)</f>
        <v>0</v>
      </c>
      <c r="AF26" s="4">
        <f>'Initial Card Count'!AF26/MAX(SUM('Initial Card Count'!$C26:$AF26),1)</f>
        <v>0</v>
      </c>
      <c r="AG26" s="84"/>
      <c r="AH26" s="57">
        <f t="shared" si="0"/>
        <v>1</v>
      </c>
      <c r="AI26" s="4">
        <f t="shared" si="1"/>
        <v>1</v>
      </c>
    </row>
    <row r="27" spans="1:35" ht="12.75">
      <c r="A27" t="s">
        <v>38</v>
      </c>
      <c r="B27" s="3">
        <f t="shared" si="2"/>
        <v>26</v>
      </c>
      <c r="C27" s="4">
        <f>'Initial Card Count'!C27/MAX(SUM('Initial Card Count'!$C27:$AF27),1)</f>
        <v>0</v>
      </c>
      <c r="D27" s="4">
        <f>'Initial Card Count'!D27/MAX(SUM('Initial Card Count'!$C27:$AF27),1)</f>
        <v>0.2222222222222222</v>
      </c>
      <c r="E27" s="4">
        <f>'Initial Card Count'!E27/MAX(SUM('Initial Card Count'!$C27:$AF27),1)</f>
        <v>0</v>
      </c>
      <c r="F27" s="4">
        <f>'Initial Card Count'!F27/MAX(SUM('Initial Card Count'!$C27:$AF27),1)</f>
        <v>0</v>
      </c>
      <c r="G27" s="4">
        <f>'Initial Card Count'!G27/MAX(SUM('Initial Card Count'!$C27:$AF27),1)</f>
        <v>0.1111111111111111</v>
      </c>
      <c r="H27" s="4">
        <f>'Initial Card Count'!H27/MAX(SUM('Initial Card Count'!$C27:$AF27),1)</f>
        <v>0</v>
      </c>
      <c r="I27" s="4">
        <f>'Initial Card Count'!I27/MAX(SUM('Initial Card Count'!$C27:$AF27),1)</f>
        <v>0</v>
      </c>
      <c r="J27" s="4">
        <f>'Initial Card Count'!J27/MAX(SUM('Initial Card Count'!$C27:$AF27),1)</f>
        <v>0</v>
      </c>
      <c r="K27" s="4">
        <f>'Initial Card Count'!K27/MAX(SUM('Initial Card Count'!$C27:$AF27),1)</f>
        <v>0</v>
      </c>
      <c r="L27" s="4">
        <f>'Initial Card Count'!L27/MAX(SUM('Initial Card Count'!$C27:$AF27),1)</f>
        <v>0</v>
      </c>
      <c r="M27" s="4">
        <f>'Initial Card Count'!M27/MAX(SUM('Initial Card Count'!$C27:$AF27),1)</f>
        <v>0</v>
      </c>
      <c r="N27" s="4">
        <f>'Initial Card Count'!N27/MAX(SUM('Initial Card Count'!$C27:$AF27),1)</f>
        <v>0</v>
      </c>
      <c r="O27" s="4">
        <f>'Initial Card Count'!O27/MAX(SUM('Initial Card Count'!$C27:$AF27),1)</f>
        <v>0</v>
      </c>
      <c r="P27" s="4">
        <f>'Initial Card Count'!P27/MAX(SUM('Initial Card Count'!$C27:$AF27),1)</f>
        <v>0</v>
      </c>
      <c r="Q27" s="4">
        <f>'Initial Card Count'!Q27/MAX(SUM('Initial Card Count'!$C27:$AF27),1)</f>
        <v>0</v>
      </c>
      <c r="R27" s="4">
        <f>'Initial Card Count'!R27/MAX(SUM('Initial Card Count'!$C27:$AF27),1)</f>
        <v>0.3333333333333333</v>
      </c>
      <c r="S27" s="4">
        <f>'Initial Card Count'!S27/MAX(SUM('Initial Card Count'!$C27:$AF27),1)</f>
        <v>0.2222222222222222</v>
      </c>
      <c r="T27" s="4">
        <f>'Initial Card Count'!T27/MAX(SUM('Initial Card Count'!$C27:$AF27),1)</f>
        <v>0</v>
      </c>
      <c r="U27" s="4">
        <f>'Initial Card Count'!U27/MAX(SUM('Initial Card Count'!$C27:$AF27),1)</f>
        <v>0</v>
      </c>
      <c r="V27" s="4">
        <f>'Initial Card Count'!V27/MAX(SUM('Initial Card Count'!$C27:$AF27),1)</f>
        <v>0</v>
      </c>
      <c r="W27" s="4">
        <f>'Initial Card Count'!W27/MAX(SUM('Initial Card Count'!$C27:$AF27),1)</f>
        <v>0</v>
      </c>
      <c r="X27" s="4">
        <f>'Initial Card Count'!X27/MAX(SUM('Initial Card Count'!$C27:$AF27),1)</f>
        <v>0</v>
      </c>
      <c r="Y27" s="4">
        <f>'Initial Card Count'!Y27/MAX(SUM('Initial Card Count'!$C27:$AF27),1)</f>
        <v>0</v>
      </c>
      <c r="Z27" s="4">
        <f>'Initial Card Count'!Z27/MAX(SUM('Initial Card Count'!$C27:$AF27),1)</f>
        <v>0</v>
      </c>
      <c r="AA27" s="4">
        <f>'Initial Card Count'!AA27/MAX(SUM('Initial Card Count'!$C27:$AF27),1)</f>
        <v>0</v>
      </c>
      <c r="AB27" s="4">
        <f>'Initial Card Count'!AB27/MAX(SUM('Initial Card Count'!$C27:$AF27),1)</f>
        <v>0</v>
      </c>
      <c r="AC27" s="4">
        <f>'Initial Card Count'!AC27/MAX(SUM('Initial Card Count'!$C27:$AF27),1)</f>
        <v>0</v>
      </c>
      <c r="AD27" s="4">
        <f>'Initial Card Count'!AD27/MAX(SUM('Initial Card Count'!$C27:$AF27),1)</f>
        <v>0</v>
      </c>
      <c r="AE27" s="4">
        <f>'Initial Card Count'!AE27/MAX(SUM('Initial Card Count'!$C27:$AF27),1)</f>
        <v>0.1111111111111111</v>
      </c>
      <c r="AF27" s="4">
        <f>'Initial Card Count'!AF27/MAX(SUM('Initial Card Count'!$C27:$AF27),1)</f>
        <v>0</v>
      </c>
      <c r="AG27" s="84"/>
      <c r="AH27" s="57">
        <f t="shared" si="0"/>
        <v>5</v>
      </c>
      <c r="AI27" s="4">
        <f t="shared" si="1"/>
        <v>0.2</v>
      </c>
    </row>
    <row r="28" spans="1:35" ht="12.75">
      <c r="A28" t="s">
        <v>38</v>
      </c>
      <c r="B28" s="3">
        <f t="shared" si="2"/>
        <v>27</v>
      </c>
      <c r="C28" s="4">
        <f>'Initial Card Count'!C28/MAX(SUM('Initial Card Count'!$C28:$AF28),1)</f>
        <v>0</v>
      </c>
      <c r="D28" s="4">
        <f>'Initial Card Count'!D28/MAX(SUM('Initial Card Count'!$C28:$AF28),1)</f>
        <v>0.5</v>
      </c>
      <c r="E28" s="4">
        <f>'Initial Card Count'!E28/MAX(SUM('Initial Card Count'!$C28:$AF28),1)</f>
        <v>0</v>
      </c>
      <c r="F28" s="4">
        <f>'Initial Card Count'!F28/MAX(SUM('Initial Card Count'!$C28:$AF28),1)</f>
        <v>0</v>
      </c>
      <c r="G28" s="4">
        <f>'Initial Card Count'!G28/MAX(SUM('Initial Card Count'!$C28:$AF28),1)</f>
        <v>0.5</v>
      </c>
      <c r="H28" s="4">
        <f>'Initial Card Count'!H28/MAX(SUM('Initial Card Count'!$C28:$AF28),1)</f>
        <v>0</v>
      </c>
      <c r="I28" s="4">
        <f>'Initial Card Count'!I28/MAX(SUM('Initial Card Count'!$C28:$AF28),1)</f>
        <v>0</v>
      </c>
      <c r="J28" s="4">
        <f>'Initial Card Count'!J28/MAX(SUM('Initial Card Count'!$C28:$AF28),1)</f>
        <v>0</v>
      </c>
      <c r="K28" s="4">
        <f>'Initial Card Count'!K28/MAX(SUM('Initial Card Count'!$C28:$AF28),1)</f>
        <v>0</v>
      </c>
      <c r="L28" s="4">
        <f>'Initial Card Count'!L28/MAX(SUM('Initial Card Count'!$C28:$AF28),1)</f>
        <v>0</v>
      </c>
      <c r="M28" s="4">
        <f>'Initial Card Count'!M28/MAX(SUM('Initial Card Count'!$C28:$AF28),1)</f>
        <v>0</v>
      </c>
      <c r="N28" s="4">
        <f>'Initial Card Count'!N28/MAX(SUM('Initial Card Count'!$C28:$AF28),1)</f>
        <v>0</v>
      </c>
      <c r="O28" s="4">
        <f>'Initial Card Count'!O28/MAX(SUM('Initial Card Count'!$C28:$AF28),1)</f>
        <v>0</v>
      </c>
      <c r="P28" s="4">
        <f>'Initial Card Count'!P28/MAX(SUM('Initial Card Count'!$C28:$AF28),1)</f>
        <v>0</v>
      </c>
      <c r="Q28" s="4">
        <f>'Initial Card Count'!Q28/MAX(SUM('Initial Card Count'!$C28:$AF28),1)</f>
        <v>0</v>
      </c>
      <c r="R28" s="4">
        <f>'Initial Card Count'!R28/MAX(SUM('Initial Card Count'!$C28:$AF28),1)</f>
        <v>0</v>
      </c>
      <c r="S28" s="4">
        <f>'Initial Card Count'!S28/MAX(SUM('Initial Card Count'!$C28:$AF28),1)</f>
        <v>0</v>
      </c>
      <c r="T28" s="4">
        <f>'Initial Card Count'!T28/MAX(SUM('Initial Card Count'!$C28:$AF28),1)</f>
        <v>0</v>
      </c>
      <c r="U28" s="4">
        <f>'Initial Card Count'!U28/MAX(SUM('Initial Card Count'!$C28:$AF28),1)</f>
        <v>0</v>
      </c>
      <c r="V28" s="4">
        <f>'Initial Card Count'!V28/MAX(SUM('Initial Card Count'!$C28:$AF28),1)</f>
        <v>0</v>
      </c>
      <c r="W28" s="4">
        <f>'Initial Card Count'!W28/MAX(SUM('Initial Card Count'!$C28:$AF28),1)</f>
        <v>0</v>
      </c>
      <c r="X28" s="4">
        <f>'Initial Card Count'!X28/MAX(SUM('Initial Card Count'!$C28:$AF28),1)</f>
        <v>0</v>
      </c>
      <c r="Y28" s="4">
        <f>'Initial Card Count'!Y28/MAX(SUM('Initial Card Count'!$C28:$AF28),1)</f>
        <v>0</v>
      </c>
      <c r="Z28" s="4">
        <f>'Initial Card Count'!Z28/MAX(SUM('Initial Card Count'!$C28:$AF28),1)</f>
        <v>0</v>
      </c>
      <c r="AA28" s="4">
        <f>'Initial Card Count'!AA28/MAX(SUM('Initial Card Count'!$C28:$AF28),1)</f>
        <v>0</v>
      </c>
      <c r="AB28" s="4">
        <f>'Initial Card Count'!AB28/MAX(SUM('Initial Card Count'!$C28:$AF28),1)</f>
        <v>0</v>
      </c>
      <c r="AC28" s="4">
        <f>'Initial Card Count'!AC28/MAX(SUM('Initial Card Count'!$C28:$AF28),1)</f>
        <v>0</v>
      </c>
      <c r="AD28" s="4">
        <f>'Initial Card Count'!AD28/MAX(SUM('Initial Card Count'!$C28:$AF28),1)</f>
        <v>0</v>
      </c>
      <c r="AE28" s="4">
        <f>'Initial Card Count'!AE28/MAX(SUM('Initial Card Count'!$C28:$AF28),1)</f>
        <v>0</v>
      </c>
      <c r="AF28" s="4">
        <f>'Initial Card Count'!AF28/MAX(SUM('Initial Card Count'!$C28:$AF28),1)</f>
        <v>0</v>
      </c>
      <c r="AG28" s="84"/>
      <c r="AH28" s="57">
        <f t="shared" si="0"/>
        <v>2</v>
      </c>
      <c r="AI28" s="4">
        <f t="shared" si="1"/>
        <v>0.5</v>
      </c>
    </row>
    <row r="29" spans="1:35" ht="12.75">
      <c r="A29" t="s">
        <v>38</v>
      </c>
      <c r="B29" s="3">
        <f t="shared" si="2"/>
        <v>28</v>
      </c>
      <c r="C29" s="4">
        <f>'Initial Card Count'!C29/MAX(SUM('Initial Card Count'!$C29:$AF29),1)</f>
        <v>0</v>
      </c>
      <c r="D29" s="4">
        <f>'Initial Card Count'!D29/MAX(SUM('Initial Card Count'!$C29:$AF29),1)</f>
        <v>0.25</v>
      </c>
      <c r="E29" s="4">
        <f>'Initial Card Count'!E29/MAX(SUM('Initial Card Count'!$C29:$AF29),1)</f>
        <v>0</v>
      </c>
      <c r="F29" s="4">
        <f>'Initial Card Count'!F29/MAX(SUM('Initial Card Count'!$C29:$AF29),1)</f>
        <v>0</v>
      </c>
      <c r="G29" s="4">
        <f>'Initial Card Count'!G29/MAX(SUM('Initial Card Count'!$C29:$AF29),1)</f>
        <v>0</v>
      </c>
      <c r="H29" s="4">
        <f>'Initial Card Count'!H29/MAX(SUM('Initial Card Count'!$C29:$AF29),1)</f>
        <v>0</v>
      </c>
      <c r="I29" s="4">
        <f>'Initial Card Count'!I29/MAX(SUM('Initial Card Count'!$C29:$AF29),1)</f>
        <v>0</v>
      </c>
      <c r="J29" s="4">
        <f>'Initial Card Count'!J29/MAX(SUM('Initial Card Count'!$C29:$AF29),1)</f>
        <v>0.625</v>
      </c>
      <c r="K29" s="4">
        <f>'Initial Card Count'!K29/MAX(SUM('Initial Card Count'!$C29:$AF29),1)</f>
        <v>0</v>
      </c>
      <c r="L29" s="4">
        <f>'Initial Card Count'!L29/MAX(SUM('Initial Card Count'!$C29:$AF29),1)</f>
        <v>0.125</v>
      </c>
      <c r="M29" s="4">
        <f>'Initial Card Count'!M29/MAX(SUM('Initial Card Count'!$C29:$AF29),1)</f>
        <v>0</v>
      </c>
      <c r="N29" s="4">
        <f>'Initial Card Count'!N29/MAX(SUM('Initial Card Count'!$C29:$AF29),1)</f>
        <v>0</v>
      </c>
      <c r="O29" s="4">
        <f>'Initial Card Count'!O29/MAX(SUM('Initial Card Count'!$C29:$AF29),1)</f>
        <v>0</v>
      </c>
      <c r="P29" s="4">
        <f>'Initial Card Count'!P29/MAX(SUM('Initial Card Count'!$C29:$AF29),1)</f>
        <v>0</v>
      </c>
      <c r="Q29" s="4">
        <f>'Initial Card Count'!Q29/MAX(SUM('Initial Card Count'!$C29:$AF29),1)</f>
        <v>0</v>
      </c>
      <c r="R29" s="4">
        <f>'Initial Card Count'!R29/MAX(SUM('Initial Card Count'!$C29:$AF29),1)</f>
        <v>0</v>
      </c>
      <c r="S29" s="4">
        <f>'Initial Card Count'!S29/MAX(SUM('Initial Card Count'!$C29:$AF29),1)</f>
        <v>0</v>
      </c>
      <c r="T29" s="4">
        <f>'Initial Card Count'!T29/MAX(SUM('Initial Card Count'!$C29:$AF29),1)</f>
        <v>0</v>
      </c>
      <c r="U29" s="4">
        <f>'Initial Card Count'!U29/MAX(SUM('Initial Card Count'!$C29:$AF29),1)</f>
        <v>0</v>
      </c>
      <c r="V29" s="4">
        <f>'Initial Card Count'!V29/MAX(SUM('Initial Card Count'!$C29:$AF29),1)</f>
        <v>0</v>
      </c>
      <c r="W29" s="4">
        <f>'Initial Card Count'!W29/MAX(SUM('Initial Card Count'!$C29:$AF29),1)</f>
        <v>0</v>
      </c>
      <c r="X29" s="4">
        <f>'Initial Card Count'!X29/MAX(SUM('Initial Card Count'!$C29:$AF29),1)</f>
        <v>0</v>
      </c>
      <c r="Y29" s="4">
        <f>'Initial Card Count'!Y29/MAX(SUM('Initial Card Count'!$C29:$AF29),1)</f>
        <v>0</v>
      </c>
      <c r="Z29" s="4">
        <f>'Initial Card Count'!Z29/MAX(SUM('Initial Card Count'!$C29:$AF29),1)</f>
        <v>0</v>
      </c>
      <c r="AA29" s="4">
        <f>'Initial Card Count'!AA29/MAX(SUM('Initial Card Count'!$C29:$AF29),1)</f>
        <v>0</v>
      </c>
      <c r="AB29" s="4">
        <f>'Initial Card Count'!AB29/MAX(SUM('Initial Card Count'!$C29:$AF29),1)</f>
        <v>0</v>
      </c>
      <c r="AC29" s="4">
        <f>'Initial Card Count'!AC29/MAX(SUM('Initial Card Count'!$C29:$AF29),1)</f>
        <v>0</v>
      </c>
      <c r="AD29" s="4">
        <f>'Initial Card Count'!AD29/MAX(SUM('Initial Card Count'!$C29:$AF29),1)</f>
        <v>0</v>
      </c>
      <c r="AE29" s="4">
        <f>'Initial Card Count'!AE29/MAX(SUM('Initial Card Count'!$C29:$AF29),1)</f>
        <v>0</v>
      </c>
      <c r="AF29" s="4">
        <f>'Initial Card Count'!AF29/MAX(SUM('Initial Card Count'!$C29:$AF29),1)</f>
        <v>0</v>
      </c>
      <c r="AG29" s="84"/>
      <c r="AH29" s="57">
        <f t="shared" si="0"/>
        <v>3</v>
      </c>
      <c r="AI29" s="4">
        <f t="shared" si="1"/>
        <v>0.3333333333333333</v>
      </c>
    </row>
    <row r="30" spans="1:35" ht="12.75">
      <c r="A30" t="s">
        <v>38</v>
      </c>
      <c r="B30" s="3">
        <f t="shared" si="2"/>
        <v>29</v>
      </c>
      <c r="C30" s="4">
        <f>'Initial Card Count'!C30/MAX(SUM('Initial Card Count'!$C30:$AF30),1)</f>
        <v>0</v>
      </c>
      <c r="D30" s="4">
        <f>'Initial Card Count'!D30/MAX(SUM('Initial Card Count'!$C30:$AF30),1)</f>
        <v>0.2</v>
      </c>
      <c r="E30" s="4">
        <f>'Initial Card Count'!E30/MAX(SUM('Initial Card Count'!$C30:$AF30),1)</f>
        <v>0</v>
      </c>
      <c r="F30" s="4">
        <f>'Initial Card Count'!F30/MAX(SUM('Initial Card Count'!$C30:$AF30),1)</f>
        <v>0</v>
      </c>
      <c r="G30" s="4">
        <f>'Initial Card Count'!G30/MAX(SUM('Initial Card Count'!$C30:$AF30),1)</f>
        <v>0</v>
      </c>
      <c r="H30" s="4">
        <f>'Initial Card Count'!H30/MAX(SUM('Initial Card Count'!$C30:$AF30),1)</f>
        <v>0</v>
      </c>
      <c r="I30" s="4">
        <f>'Initial Card Count'!I30/MAX(SUM('Initial Card Count'!$C30:$AF30),1)</f>
        <v>0</v>
      </c>
      <c r="J30" s="4">
        <f>'Initial Card Count'!J30/MAX(SUM('Initial Card Count'!$C30:$AF30),1)</f>
        <v>0</v>
      </c>
      <c r="K30" s="4">
        <f>'Initial Card Count'!K30/MAX(SUM('Initial Card Count'!$C30:$AF30),1)</f>
        <v>0</v>
      </c>
      <c r="L30" s="4">
        <f>'Initial Card Count'!L30/MAX(SUM('Initial Card Count'!$C30:$AF30),1)</f>
        <v>0</v>
      </c>
      <c r="M30" s="4">
        <f>'Initial Card Count'!M30/MAX(SUM('Initial Card Count'!$C30:$AF30),1)</f>
        <v>0</v>
      </c>
      <c r="N30" s="4">
        <f>'Initial Card Count'!N30/MAX(SUM('Initial Card Count'!$C30:$AF30),1)</f>
        <v>0</v>
      </c>
      <c r="O30" s="4">
        <f>'Initial Card Count'!O30/MAX(SUM('Initial Card Count'!$C30:$AF30),1)</f>
        <v>0</v>
      </c>
      <c r="P30" s="4">
        <f>'Initial Card Count'!P30/MAX(SUM('Initial Card Count'!$C30:$AF30),1)</f>
        <v>0</v>
      </c>
      <c r="Q30" s="4">
        <f>'Initial Card Count'!Q30/MAX(SUM('Initial Card Count'!$C30:$AF30),1)</f>
        <v>0</v>
      </c>
      <c r="R30" s="4">
        <f>'Initial Card Count'!R30/MAX(SUM('Initial Card Count'!$C30:$AF30),1)</f>
        <v>0</v>
      </c>
      <c r="S30" s="4">
        <f>'Initial Card Count'!S30/MAX(SUM('Initial Card Count'!$C30:$AF30),1)</f>
        <v>0</v>
      </c>
      <c r="T30" s="4">
        <f>'Initial Card Count'!T30/MAX(SUM('Initial Card Count'!$C30:$AF30),1)</f>
        <v>0</v>
      </c>
      <c r="U30" s="4">
        <f>'Initial Card Count'!U30/MAX(SUM('Initial Card Count'!$C30:$AF30),1)</f>
        <v>0</v>
      </c>
      <c r="V30" s="4">
        <f>'Initial Card Count'!V30/MAX(SUM('Initial Card Count'!$C30:$AF30),1)</f>
        <v>0</v>
      </c>
      <c r="W30" s="4">
        <f>'Initial Card Count'!W30/MAX(SUM('Initial Card Count'!$C30:$AF30),1)</f>
        <v>0</v>
      </c>
      <c r="X30" s="4">
        <f>'Initial Card Count'!X30/MAX(SUM('Initial Card Count'!$C30:$AF30),1)</f>
        <v>0</v>
      </c>
      <c r="Y30" s="4">
        <f>'Initial Card Count'!Y30/MAX(SUM('Initial Card Count'!$C30:$AF30),1)</f>
        <v>0</v>
      </c>
      <c r="Z30" s="4">
        <f>'Initial Card Count'!Z30/MAX(SUM('Initial Card Count'!$C30:$AF30),1)</f>
        <v>0</v>
      </c>
      <c r="AA30" s="4">
        <f>'Initial Card Count'!AA30/MAX(SUM('Initial Card Count'!$C30:$AF30),1)</f>
        <v>0</v>
      </c>
      <c r="AB30" s="4">
        <f>'Initial Card Count'!AB30/MAX(SUM('Initial Card Count'!$C30:$AF30),1)</f>
        <v>0</v>
      </c>
      <c r="AC30" s="4">
        <f>'Initial Card Count'!AC30/MAX(SUM('Initial Card Count'!$C30:$AF30),1)</f>
        <v>0</v>
      </c>
      <c r="AD30" s="4">
        <f>'Initial Card Count'!AD30/MAX(SUM('Initial Card Count'!$C30:$AF30),1)</f>
        <v>0.8</v>
      </c>
      <c r="AE30" s="4">
        <f>'Initial Card Count'!AE30/MAX(SUM('Initial Card Count'!$C30:$AF30),1)</f>
        <v>0</v>
      </c>
      <c r="AF30" s="4">
        <f>'Initial Card Count'!AF30/MAX(SUM('Initial Card Count'!$C30:$AF30),1)</f>
        <v>0</v>
      </c>
      <c r="AG30" s="84"/>
      <c r="AH30" s="57">
        <f t="shared" si="0"/>
        <v>2</v>
      </c>
      <c r="AI30" s="4">
        <f t="shared" si="1"/>
        <v>0.5</v>
      </c>
    </row>
    <row r="31" spans="1:35" ht="12.75">
      <c r="A31" t="s">
        <v>38</v>
      </c>
      <c r="B31" s="3">
        <f t="shared" si="2"/>
        <v>30</v>
      </c>
      <c r="C31" s="4">
        <f>'Initial Card Count'!C31/MAX(SUM('Initial Card Count'!$C31:$AF31),1)</f>
        <v>0</v>
      </c>
      <c r="D31" s="4">
        <f>'Initial Card Count'!D31/MAX(SUM('Initial Card Count'!$C31:$AF31),1)</f>
        <v>0.2</v>
      </c>
      <c r="E31" s="4">
        <f>'Initial Card Count'!E31/MAX(SUM('Initial Card Count'!$C31:$AF31),1)</f>
        <v>0</v>
      </c>
      <c r="F31" s="4">
        <f>'Initial Card Count'!F31/MAX(SUM('Initial Card Count'!$C31:$AF31),1)</f>
        <v>0</v>
      </c>
      <c r="G31" s="4">
        <f>'Initial Card Count'!G31/MAX(SUM('Initial Card Count'!$C31:$AF31),1)</f>
        <v>0</v>
      </c>
      <c r="H31" s="4">
        <f>'Initial Card Count'!H31/MAX(SUM('Initial Card Count'!$C31:$AF31),1)</f>
        <v>0</v>
      </c>
      <c r="I31" s="4">
        <f>'Initial Card Count'!I31/MAX(SUM('Initial Card Count'!$C31:$AF31),1)</f>
        <v>0</v>
      </c>
      <c r="J31" s="4">
        <f>'Initial Card Count'!J31/MAX(SUM('Initial Card Count'!$C31:$AF31),1)</f>
        <v>0</v>
      </c>
      <c r="K31" s="4">
        <f>'Initial Card Count'!K31/MAX(SUM('Initial Card Count'!$C31:$AF31),1)</f>
        <v>0</v>
      </c>
      <c r="L31" s="4">
        <f>'Initial Card Count'!L31/MAX(SUM('Initial Card Count'!$C31:$AF31),1)</f>
        <v>0</v>
      </c>
      <c r="M31" s="4">
        <f>'Initial Card Count'!M31/MAX(SUM('Initial Card Count'!$C31:$AF31),1)</f>
        <v>0</v>
      </c>
      <c r="N31" s="4">
        <f>'Initial Card Count'!N31/MAX(SUM('Initial Card Count'!$C31:$AF31),1)</f>
        <v>0.2</v>
      </c>
      <c r="O31" s="4">
        <f>'Initial Card Count'!O31/MAX(SUM('Initial Card Count'!$C31:$AF31),1)</f>
        <v>0</v>
      </c>
      <c r="P31" s="4">
        <f>'Initial Card Count'!P31/MAX(SUM('Initial Card Count'!$C31:$AF31),1)</f>
        <v>0</v>
      </c>
      <c r="Q31" s="4">
        <f>'Initial Card Count'!Q31/MAX(SUM('Initial Card Count'!$C31:$AF31),1)</f>
        <v>0</v>
      </c>
      <c r="R31" s="4">
        <f>'Initial Card Count'!R31/MAX(SUM('Initial Card Count'!$C31:$AF31),1)</f>
        <v>0</v>
      </c>
      <c r="S31" s="4">
        <f>'Initial Card Count'!S31/MAX(SUM('Initial Card Count'!$C31:$AF31),1)</f>
        <v>0</v>
      </c>
      <c r="T31" s="4">
        <f>'Initial Card Count'!T31/MAX(SUM('Initial Card Count'!$C31:$AF31),1)</f>
        <v>0</v>
      </c>
      <c r="U31" s="4">
        <f>'Initial Card Count'!U31/MAX(SUM('Initial Card Count'!$C31:$AF31),1)</f>
        <v>0</v>
      </c>
      <c r="V31" s="4">
        <f>'Initial Card Count'!V31/MAX(SUM('Initial Card Count'!$C31:$AF31),1)</f>
        <v>0</v>
      </c>
      <c r="W31" s="4">
        <f>'Initial Card Count'!W31/MAX(SUM('Initial Card Count'!$C31:$AF31),1)</f>
        <v>0</v>
      </c>
      <c r="X31" s="4">
        <f>'Initial Card Count'!X31/MAX(SUM('Initial Card Count'!$C31:$AF31),1)</f>
        <v>0</v>
      </c>
      <c r="Y31" s="4">
        <f>'Initial Card Count'!Y31/MAX(SUM('Initial Card Count'!$C31:$AF31),1)</f>
        <v>0</v>
      </c>
      <c r="Z31" s="4">
        <f>'Initial Card Count'!Z31/MAX(SUM('Initial Card Count'!$C31:$AF31),1)</f>
        <v>0</v>
      </c>
      <c r="AA31" s="4">
        <f>'Initial Card Count'!AA31/MAX(SUM('Initial Card Count'!$C31:$AF31),1)</f>
        <v>0</v>
      </c>
      <c r="AB31" s="4">
        <f>'Initial Card Count'!AB31/MAX(SUM('Initial Card Count'!$C31:$AF31),1)</f>
        <v>0</v>
      </c>
      <c r="AC31" s="4">
        <f>'Initial Card Count'!AC31/MAX(SUM('Initial Card Count'!$C31:$AF31),1)</f>
        <v>0</v>
      </c>
      <c r="AD31" s="4">
        <f>'Initial Card Count'!AD31/MAX(SUM('Initial Card Count'!$C31:$AF31),1)</f>
        <v>0</v>
      </c>
      <c r="AE31" s="4">
        <f>'Initial Card Count'!AE31/MAX(SUM('Initial Card Count'!$C31:$AF31),1)</f>
        <v>0</v>
      </c>
      <c r="AF31" s="4">
        <f>'Initial Card Count'!AF31/MAX(SUM('Initial Card Count'!$C31:$AF31),1)</f>
        <v>0.6</v>
      </c>
      <c r="AG31" s="84"/>
      <c r="AH31" s="57">
        <f t="shared" si="0"/>
        <v>3</v>
      </c>
      <c r="AI31" s="4">
        <f t="shared" si="1"/>
        <v>0.3333333333333333</v>
      </c>
    </row>
    <row r="32" spans="1:35" ht="12.75">
      <c r="A32" t="s">
        <v>38</v>
      </c>
      <c r="B32" s="3">
        <f t="shared" si="2"/>
        <v>31</v>
      </c>
      <c r="C32" s="4">
        <f>'Initial Card Count'!C32/MAX(SUM('Initial Card Count'!$C32:$AF32),1)</f>
        <v>0</v>
      </c>
      <c r="D32" s="4">
        <f>'Initial Card Count'!D32/MAX(SUM('Initial Card Count'!$C32:$AF32),1)</f>
        <v>0</v>
      </c>
      <c r="E32" s="4">
        <f>'Initial Card Count'!E32/MAX(SUM('Initial Card Count'!$C32:$AF32),1)</f>
        <v>0</v>
      </c>
      <c r="F32" s="4">
        <f>'Initial Card Count'!F32/MAX(SUM('Initial Card Count'!$C32:$AF32),1)</f>
        <v>0</v>
      </c>
      <c r="G32" s="4">
        <f>'Initial Card Count'!G32/MAX(SUM('Initial Card Count'!$C32:$AF32),1)</f>
        <v>0</v>
      </c>
      <c r="H32" s="4">
        <f>'Initial Card Count'!H32/MAX(SUM('Initial Card Count'!$C32:$AF32),1)</f>
        <v>0</v>
      </c>
      <c r="I32" s="4">
        <f>'Initial Card Count'!I32/MAX(SUM('Initial Card Count'!$C32:$AF32),1)</f>
        <v>0</v>
      </c>
      <c r="J32" s="4">
        <f>'Initial Card Count'!J32/MAX(SUM('Initial Card Count'!$C32:$AF32),1)</f>
        <v>0</v>
      </c>
      <c r="K32" s="4">
        <f>'Initial Card Count'!K32/MAX(SUM('Initial Card Count'!$C32:$AF32),1)</f>
        <v>0</v>
      </c>
      <c r="L32" s="4">
        <f>'Initial Card Count'!L32/MAX(SUM('Initial Card Count'!$C32:$AF32),1)</f>
        <v>0</v>
      </c>
      <c r="M32" s="4">
        <f>'Initial Card Count'!M32/MAX(SUM('Initial Card Count'!$C32:$AF32),1)</f>
        <v>0</v>
      </c>
      <c r="N32" s="4">
        <f>'Initial Card Count'!N32/MAX(SUM('Initial Card Count'!$C32:$AF32),1)</f>
        <v>0</v>
      </c>
      <c r="O32" s="4">
        <f>'Initial Card Count'!O32/MAX(SUM('Initial Card Count'!$C32:$AF32),1)</f>
        <v>0</v>
      </c>
      <c r="P32" s="4">
        <f>'Initial Card Count'!P32/MAX(SUM('Initial Card Count'!$C32:$AF32),1)</f>
        <v>0</v>
      </c>
      <c r="Q32" s="4">
        <f>'Initial Card Count'!Q32/MAX(SUM('Initial Card Count'!$C32:$AF32),1)</f>
        <v>0.16666666666666666</v>
      </c>
      <c r="R32" s="4">
        <f>'Initial Card Count'!R32/MAX(SUM('Initial Card Count'!$C32:$AF32),1)</f>
        <v>0</v>
      </c>
      <c r="S32" s="4">
        <f>'Initial Card Count'!S32/MAX(SUM('Initial Card Count'!$C32:$AF32),1)</f>
        <v>0</v>
      </c>
      <c r="T32" s="4">
        <f>'Initial Card Count'!T32/MAX(SUM('Initial Card Count'!$C32:$AF32),1)</f>
        <v>0</v>
      </c>
      <c r="U32" s="4">
        <f>'Initial Card Count'!U32/MAX(SUM('Initial Card Count'!$C32:$AF32),1)</f>
        <v>0</v>
      </c>
      <c r="V32" s="4">
        <f>'Initial Card Count'!V32/MAX(SUM('Initial Card Count'!$C32:$AF32),1)</f>
        <v>0</v>
      </c>
      <c r="W32" s="4">
        <f>'Initial Card Count'!W32/MAX(SUM('Initial Card Count'!$C32:$AF32),1)</f>
        <v>0</v>
      </c>
      <c r="X32" s="4">
        <f>'Initial Card Count'!X32/MAX(SUM('Initial Card Count'!$C32:$AF32),1)</f>
        <v>0</v>
      </c>
      <c r="Y32" s="4">
        <f>'Initial Card Count'!Y32/MAX(SUM('Initial Card Count'!$C32:$AF32),1)</f>
        <v>0</v>
      </c>
      <c r="Z32" s="4">
        <f>'Initial Card Count'!Z32/MAX(SUM('Initial Card Count'!$C32:$AF32),1)</f>
        <v>0</v>
      </c>
      <c r="AA32" s="4">
        <f>'Initial Card Count'!AA32/MAX(SUM('Initial Card Count'!$C32:$AF32),1)</f>
        <v>0</v>
      </c>
      <c r="AB32" s="4">
        <f>'Initial Card Count'!AB32/MAX(SUM('Initial Card Count'!$C32:$AF32),1)</f>
        <v>0</v>
      </c>
      <c r="AC32" s="4">
        <f>'Initial Card Count'!AC32/MAX(SUM('Initial Card Count'!$C32:$AF32),1)</f>
        <v>0</v>
      </c>
      <c r="AD32" s="4">
        <f>'Initial Card Count'!AD32/MAX(SUM('Initial Card Count'!$C32:$AF32),1)</f>
        <v>0.8333333333333334</v>
      </c>
      <c r="AE32" s="4">
        <f>'Initial Card Count'!AE32/MAX(SUM('Initial Card Count'!$C32:$AF32),1)</f>
        <v>0</v>
      </c>
      <c r="AF32" s="4">
        <f>'Initial Card Count'!AF32/MAX(SUM('Initial Card Count'!$C32:$AF32),1)</f>
        <v>0</v>
      </c>
      <c r="AG32" s="84"/>
      <c r="AH32" s="57">
        <f t="shared" si="0"/>
        <v>2</v>
      </c>
      <c r="AI32" s="4">
        <f t="shared" si="1"/>
        <v>0.5</v>
      </c>
    </row>
    <row r="33" spans="1:35" ht="12.75">
      <c r="A33" t="s">
        <v>38</v>
      </c>
      <c r="B33" s="3">
        <f t="shared" si="2"/>
        <v>32</v>
      </c>
      <c r="C33" s="4">
        <f>'Initial Card Count'!C33/MAX(SUM('Initial Card Count'!$C33:$AF33),1)</f>
        <v>0</v>
      </c>
      <c r="D33" s="4">
        <f>'Initial Card Count'!D33/MAX(SUM('Initial Card Count'!$C33:$AF33),1)</f>
        <v>0</v>
      </c>
      <c r="E33" s="4">
        <f>'Initial Card Count'!E33/MAX(SUM('Initial Card Count'!$C33:$AF33),1)</f>
        <v>0</v>
      </c>
      <c r="F33" s="4">
        <f>'Initial Card Count'!F33/MAX(SUM('Initial Card Count'!$C33:$AF33),1)</f>
        <v>0</v>
      </c>
      <c r="G33" s="4">
        <f>'Initial Card Count'!G33/MAX(SUM('Initial Card Count'!$C33:$AF33),1)</f>
        <v>0</v>
      </c>
      <c r="H33" s="4">
        <f>'Initial Card Count'!H33/MAX(SUM('Initial Card Count'!$C33:$AF33),1)</f>
        <v>0</v>
      </c>
      <c r="I33" s="4">
        <f>'Initial Card Count'!I33/MAX(SUM('Initial Card Count'!$C33:$AF33),1)</f>
        <v>0</v>
      </c>
      <c r="J33" s="4">
        <f>'Initial Card Count'!J33/MAX(SUM('Initial Card Count'!$C33:$AF33),1)</f>
        <v>0</v>
      </c>
      <c r="K33" s="4">
        <f>'Initial Card Count'!K33/MAX(SUM('Initial Card Count'!$C33:$AF33),1)</f>
        <v>0</v>
      </c>
      <c r="L33" s="4">
        <f>'Initial Card Count'!L33/MAX(SUM('Initial Card Count'!$C33:$AF33),1)</f>
        <v>0</v>
      </c>
      <c r="M33" s="4">
        <f>'Initial Card Count'!M33/MAX(SUM('Initial Card Count'!$C33:$AF33),1)</f>
        <v>0</v>
      </c>
      <c r="N33" s="4">
        <f>'Initial Card Count'!N33/MAX(SUM('Initial Card Count'!$C33:$AF33),1)</f>
        <v>0.2</v>
      </c>
      <c r="O33" s="4">
        <f>'Initial Card Count'!O33/MAX(SUM('Initial Card Count'!$C33:$AF33),1)</f>
        <v>0</v>
      </c>
      <c r="P33" s="4">
        <f>'Initial Card Count'!P33/MAX(SUM('Initial Card Count'!$C33:$AF33),1)</f>
        <v>0</v>
      </c>
      <c r="Q33" s="4">
        <f>'Initial Card Count'!Q33/MAX(SUM('Initial Card Count'!$C33:$AF33),1)</f>
        <v>0.2</v>
      </c>
      <c r="R33" s="4">
        <f>'Initial Card Count'!R33/MAX(SUM('Initial Card Count'!$C33:$AF33),1)</f>
        <v>0</v>
      </c>
      <c r="S33" s="4">
        <f>'Initial Card Count'!S33/MAX(SUM('Initial Card Count'!$C33:$AF33),1)</f>
        <v>0</v>
      </c>
      <c r="T33" s="4">
        <f>'Initial Card Count'!T33/MAX(SUM('Initial Card Count'!$C33:$AF33),1)</f>
        <v>0</v>
      </c>
      <c r="U33" s="4">
        <f>'Initial Card Count'!U33/MAX(SUM('Initial Card Count'!$C33:$AF33),1)</f>
        <v>0</v>
      </c>
      <c r="V33" s="4">
        <f>'Initial Card Count'!V33/MAX(SUM('Initial Card Count'!$C33:$AF33),1)</f>
        <v>0</v>
      </c>
      <c r="W33" s="4">
        <f>'Initial Card Count'!W33/MAX(SUM('Initial Card Count'!$C33:$AF33),1)</f>
        <v>0</v>
      </c>
      <c r="X33" s="4">
        <f>'Initial Card Count'!X33/MAX(SUM('Initial Card Count'!$C33:$AF33),1)</f>
        <v>0</v>
      </c>
      <c r="Y33" s="4">
        <f>'Initial Card Count'!Y33/MAX(SUM('Initial Card Count'!$C33:$AF33),1)</f>
        <v>0</v>
      </c>
      <c r="Z33" s="4">
        <f>'Initial Card Count'!Z33/MAX(SUM('Initial Card Count'!$C33:$AF33),1)</f>
        <v>0</v>
      </c>
      <c r="AA33" s="4">
        <f>'Initial Card Count'!AA33/MAX(SUM('Initial Card Count'!$C33:$AF33),1)</f>
        <v>0</v>
      </c>
      <c r="AB33" s="4">
        <f>'Initial Card Count'!AB33/MAX(SUM('Initial Card Count'!$C33:$AF33),1)</f>
        <v>0</v>
      </c>
      <c r="AC33" s="4">
        <f>'Initial Card Count'!AC33/MAX(SUM('Initial Card Count'!$C33:$AF33),1)</f>
        <v>0</v>
      </c>
      <c r="AD33" s="4">
        <f>'Initial Card Count'!AD33/MAX(SUM('Initial Card Count'!$C33:$AF33),1)</f>
        <v>0</v>
      </c>
      <c r="AE33" s="4">
        <f>'Initial Card Count'!AE33/MAX(SUM('Initial Card Count'!$C33:$AF33),1)</f>
        <v>0</v>
      </c>
      <c r="AF33" s="4">
        <f>'Initial Card Count'!AF33/MAX(SUM('Initial Card Count'!$C33:$AF33),1)</f>
        <v>0.6</v>
      </c>
      <c r="AG33" s="84"/>
      <c r="AH33" s="57">
        <f t="shared" si="0"/>
        <v>3</v>
      </c>
      <c r="AI33" s="4">
        <f t="shared" si="1"/>
        <v>0.3333333333333333</v>
      </c>
    </row>
    <row r="34" spans="1:35" ht="12.75">
      <c r="A34" t="s">
        <v>38</v>
      </c>
      <c r="B34" s="3">
        <f t="shared" si="2"/>
        <v>33</v>
      </c>
      <c r="C34" s="4">
        <f>'Initial Card Count'!C34/MAX(SUM('Initial Card Count'!$C34:$AF34),1)</f>
        <v>0</v>
      </c>
      <c r="D34" s="4">
        <f>'Initial Card Count'!D34/MAX(SUM('Initial Card Count'!$C34:$AF34),1)</f>
        <v>0</v>
      </c>
      <c r="E34" s="4">
        <f>'Initial Card Count'!E34/MAX(SUM('Initial Card Count'!$C34:$AF34),1)</f>
        <v>0</v>
      </c>
      <c r="F34" s="4">
        <f>'Initial Card Count'!F34/MAX(SUM('Initial Card Count'!$C34:$AF34),1)</f>
        <v>0.8</v>
      </c>
      <c r="G34" s="4">
        <f>'Initial Card Count'!G34/MAX(SUM('Initial Card Count'!$C34:$AF34),1)</f>
        <v>0</v>
      </c>
      <c r="H34" s="4">
        <f>'Initial Card Count'!H34/MAX(SUM('Initial Card Count'!$C34:$AF34),1)</f>
        <v>0</v>
      </c>
      <c r="I34" s="4">
        <f>'Initial Card Count'!I34/MAX(SUM('Initial Card Count'!$C34:$AF34),1)</f>
        <v>0</v>
      </c>
      <c r="J34" s="4">
        <f>'Initial Card Count'!J34/MAX(SUM('Initial Card Count'!$C34:$AF34),1)</f>
        <v>0</v>
      </c>
      <c r="K34" s="4">
        <f>'Initial Card Count'!K34/MAX(SUM('Initial Card Count'!$C34:$AF34),1)</f>
        <v>0</v>
      </c>
      <c r="L34" s="4">
        <f>'Initial Card Count'!L34/MAX(SUM('Initial Card Count'!$C34:$AF34),1)</f>
        <v>0</v>
      </c>
      <c r="M34" s="4">
        <f>'Initial Card Count'!M34/MAX(SUM('Initial Card Count'!$C34:$AF34),1)</f>
        <v>0</v>
      </c>
      <c r="N34" s="4">
        <f>'Initial Card Count'!N34/MAX(SUM('Initial Card Count'!$C34:$AF34),1)</f>
        <v>0</v>
      </c>
      <c r="O34" s="4">
        <f>'Initial Card Count'!O34/MAX(SUM('Initial Card Count'!$C34:$AF34),1)</f>
        <v>0</v>
      </c>
      <c r="P34" s="4">
        <f>'Initial Card Count'!P34/MAX(SUM('Initial Card Count'!$C34:$AF34),1)</f>
        <v>0</v>
      </c>
      <c r="Q34" s="4">
        <f>'Initial Card Count'!Q34/MAX(SUM('Initial Card Count'!$C34:$AF34),1)</f>
        <v>0</v>
      </c>
      <c r="R34" s="4">
        <f>'Initial Card Count'!R34/MAX(SUM('Initial Card Count'!$C34:$AF34),1)</f>
        <v>0</v>
      </c>
      <c r="S34" s="4">
        <f>'Initial Card Count'!S34/MAX(SUM('Initial Card Count'!$C34:$AF34),1)</f>
        <v>0</v>
      </c>
      <c r="T34" s="4">
        <f>'Initial Card Count'!T34/MAX(SUM('Initial Card Count'!$C34:$AF34),1)</f>
        <v>0</v>
      </c>
      <c r="U34" s="4">
        <f>'Initial Card Count'!U34/MAX(SUM('Initial Card Count'!$C34:$AF34),1)</f>
        <v>0</v>
      </c>
      <c r="V34" s="4">
        <f>'Initial Card Count'!V34/MAX(SUM('Initial Card Count'!$C34:$AF34),1)</f>
        <v>0</v>
      </c>
      <c r="W34" s="4">
        <f>'Initial Card Count'!W34/MAX(SUM('Initial Card Count'!$C34:$AF34),1)</f>
        <v>0</v>
      </c>
      <c r="X34" s="4">
        <f>'Initial Card Count'!X34/MAX(SUM('Initial Card Count'!$C34:$AF34),1)</f>
        <v>0</v>
      </c>
      <c r="Y34" s="4">
        <f>'Initial Card Count'!Y34/MAX(SUM('Initial Card Count'!$C34:$AF34),1)</f>
        <v>0</v>
      </c>
      <c r="Z34" s="4">
        <f>'Initial Card Count'!Z34/MAX(SUM('Initial Card Count'!$C34:$AF34),1)</f>
        <v>0</v>
      </c>
      <c r="AA34" s="4">
        <f>'Initial Card Count'!AA34/MAX(SUM('Initial Card Count'!$C34:$AF34),1)</f>
        <v>0</v>
      </c>
      <c r="AB34" s="4">
        <f>'Initial Card Count'!AB34/MAX(SUM('Initial Card Count'!$C34:$AF34),1)</f>
        <v>0</v>
      </c>
      <c r="AC34" s="4">
        <f>'Initial Card Count'!AC34/MAX(SUM('Initial Card Count'!$C34:$AF34),1)</f>
        <v>0</v>
      </c>
      <c r="AD34" s="4">
        <f>'Initial Card Count'!AD34/MAX(SUM('Initial Card Count'!$C34:$AF34),1)</f>
        <v>0.2</v>
      </c>
      <c r="AE34" s="4">
        <f>'Initial Card Count'!AE34/MAX(SUM('Initial Card Count'!$C34:$AF34),1)</f>
        <v>0</v>
      </c>
      <c r="AF34" s="4">
        <f>'Initial Card Count'!AF34/MAX(SUM('Initial Card Count'!$C34:$AF34),1)</f>
        <v>0</v>
      </c>
      <c r="AG34" s="84"/>
      <c r="AH34" s="57">
        <f t="shared" si="0"/>
        <v>2</v>
      </c>
      <c r="AI34" s="4">
        <f aca="true" t="shared" si="3" ref="AI34:AI65">SUM(C34:AF34)/AH34</f>
        <v>0.5</v>
      </c>
    </row>
    <row r="35" spans="1:35" ht="12.75">
      <c r="A35" t="s">
        <v>38</v>
      </c>
      <c r="B35" s="3">
        <f aca="true" t="shared" si="4" ref="B35:B66">B34+1</f>
        <v>34</v>
      </c>
      <c r="C35" s="4">
        <f>'Initial Card Count'!C35/MAX(SUM('Initial Card Count'!$C35:$AF35),1)</f>
        <v>0</v>
      </c>
      <c r="D35" s="4">
        <f>'Initial Card Count'!D35/MAX(SUM('Initial Card Count'!$C35:$AF35),1)</f>
        <v>0.42857142857142855</v>
      </c>
      <c r="E35" s="4">
        <f>'Initial Card Count'!E35/MAX(SUM('Initial Card Count'!$C35:$AF35),1)</f>
        <v>0.5714285714285714</v>
      </c>
      <c r="F35" s="4">
        <f>'Initial Card Count'!F35/MAX(SUM('Initial Card Count'!$C35:$AF35),1)</f>
        <v>0</v>
      </c>
      <c r="G35" s="4">
        <f>'Initial Card Count'!G35/MAX(SUM('Initial Card Count'!$C35:$AF35),1)</f>
        <v>0</v>
      </c>
      <c r="H35" s="4">
        <f>'Initial Card Count'!H35/MAX(SUM('Initial Card Count'!$C35:$AF35),1)</f>
        <v>0</v>
      </c>
      <c r="I35" s="4">
        <f>'Initial Card Count'!I35/MAX(SUM('Initial Card Count'!$C35:$AF35),1)</f>
        <v>0</v>
      </c>
      <c r="J35" s="4">
        <f>'Initial Card Count'!J35/MAX(SUM('Initial Card Count'!$C35:$AF35),1)</f>
        <v>0</v>
      </c>
      <c r="K35" s="4">
        <f>'Initial Card Count'!K35/MAX(SUM('Initial Card Count'!$C35:$AF35),1)</f>
        <v>0</v>
      </c>
      <c r="L35" s="4">
        <f>'Initial Card Count'!L35/MAX(SUM('Initial Card Count'!$C35:$AF35),1)</f>
        <v>0</v>
      </c>
      <c r="M35" s="4">
        <f>'Initial Card Count'!M35/MAX(SUM('Initial Card Count'!$C35:$AF35),1)</f>
        <v>0</v>
      </c>
      <c r="N35" s="4">
        <f>'Initial Card Count'!N35/MAX(SUM('Initial Card Count'!$C35:$AF35),1)</f>
        <v>0</v>
      </c>
      <c r="O35" s="4">
        <f>'Initial Card Count'!O35/MAX(SUM('Initial Card Count'!$C35:$AF35),1)</f>
        <v>0</v>
      </c>
      <c r="P35" s="4">
        <f>'Initial Card Count'!P35/MAX(SUM('Initial Card Count'!$C35:$AF35),1)</f>
        <v>0</v>
      </c>
      <c r="Q35" s="4">
        <f>'Initial Card Count'!Q35/MAX(SUM('Initial Card Count'!$C35:$AF35),1)</f>
        <v>0</v>
      </c>
      <c r="R35" s="4">
        <f>'Initial Card Count'!R35/MAX(SUM('Initial Card Count'!$C35:$AF35),1)</f>
        <v>0</v>
      </c>
      <c r="S35" s="4">
        <f>'Initial Card Count'!S35/MAX(SUM('Initial Card Count'!$C35:$AF35),1)</f>
        <v>0</v>
      </c>
      <c r="T35" s="4">
        <f>'Initial Card Count'!T35/MAX(SUM('Initial Card Count'!$C35:$AF35),1)</f>
        <v>0</v>
      </c>
      <c r="U35" s="4">
        <f>'Initial Card Count'!U35/MAX(SUM('Initial Card Count'!$C35:$AF35),1)</f>
        <v>0</v>
      </c>
      <c r="V35" s="4">
        <f>'Initial Card Count'!V35/MAX(SUM('Initial Card Count'!$C35:$AF35),1)</f>
        <v>0</v>
      </c>
      <c r="W35" s="4">
        <f>'Initial Card Count'!W35/MAX(SUM('Initial Card Count'!$C35:$AF35),1)</f>
        <v>0</v>
      </c>
      <c r="X35" s="4">
        <f>'Initial Card Count'!X35/MAX(SUM('Initial Card Count'!$C35:$AF35),1)</f>
        <v>0</v>
      </c>
      <c r="Y35" s="4">
        <f>'Initial Card Count'!Y35/MAX(SUM('Initial Card Count'!$C35:$AF35),1)</f>
        <v>0</v>
      </c>
      <c r="Z35" s="4">
        <f>'Initial Card Count'!Z35/MAX(SUM('Initial Card Count'!$C35:$AF35),1)</f>
        <v>0</v>
      </c>
      <c r="AA35" s="4">
        <f>'Initial Card Count'!AA35/MAX(SUM('Initial Card Count'!$C35:$AF35),1)</f>
        <v>0</v>
      </c>
      <c r="AB35" s="4">
        <f>'Initial Card Count'!AB35/MAX(SUM('Initial Card Count'!$C35:$AF35),1)</f>
        <v>0</v>
      </c>
      <c r="AC35" s="4">
        <f>'Initial Card Count'!AC35/MAX(SUM('Initial Card Count'!$C35:$AF35),1)</f>
        <v>0</v>
      </c>
      <c r="AD35" s="4">
        <f>'Initial Card Count'!AD35/MAX(SUM('Initial Card Count'!$C35:$AF35),1)</f>
        <v>0</v>
      </c>
      <c r="AE35" s="4">
        <f>'Initial Card Count'!AE35/MAX(SUM('Initial Card Count'!$C35:$AF35),1)</f>
        <v>0</v>
      </c>
      <c r="AF35" s="4">
        <f>'Initial Card Count'!AF35/MAX(SUM('Initial Card Count'!$C35:$AF35),1)</f>
        <v>0</v>
      </c>
      <c r="AG35" s="84"/>
      <c r="AH35" s="57">
        <f t="shared" si="0"/>
        <v>2</v>
      </c>
      <c r="AI35" s="4">
        <f t="shared" si="3"/>
        <v>0.5</v>
      </c>
    </row>
    <row r="36" spans="1:35" ht="12.75">
      <c r="A36" t="s">
        <v>38</v>
      </c>
      <c r="B36" s="3">
        <f t="shared" si="4"/>
        <v>35</v>
      </c>
      <c r="C36" s="4">
        <f>'Initial Card Count'!C36/MAX(SUM('Initial Card Count'!$C36:$AF36),1)</f>
        <v>0</v>
      </c>
      <c r="D36" s="4">
        <f>'Initial Card Count'!D36/MAX(SUM('Initial Card Count'!$C36:$AF36),1)</f>
        <v>0</v>
      </c>
      <c r="E36" s="4">
        <f>'Initial Card Count'!E36/MAX(SUM('Initial Card Count'!$C36:$AF36),1)</f>
        <v>0</v>
      </c>
      <c r="F36" s="4">
        <f>'Initial Card Count'!F36/MAX(SUM('Initial Card Count'!$C36:$AF36),1)</f>
        <v>0</v>
      </c>
      <c r="G36" s="4">
        <f>'Initial Card Count'!G36/MAX(SUM('Initial Card Count'!$C36:$AF36),1)</f>
        <v>0.125</v>
      </c>
      <c r="H36" s="4">
        <f>'Initial Card Count'!H36/MAX(SUM('Initial Card Count'!$C36:$AF36),1)</f>
        <v>0</v>
      </c>
      <c r="I36" s="4">
        <f>'Initial Card Count'!I36/MAX(SUM('Initial Card Count'!$C36:$AF36),1)</f>
        <v>0</v>
      </c>
      <c r="J36" s="4">
        <f>'Initial Card Count'!J36/MAX(SUM('Initial Card Count'!$C36:$AF36),1)</f>
        <v>0</v>
      </c>
      <c r="K36" s="4">
        <f>'Initial Card Count'!K36/MAX(SUM('Initial Card Count'!$C36:$AF36),1)</f>
        <v>0</v>
      </c>
      <c r="L36" s="4">
        <f>'Initial Card Count'!L36/MAX(SUM('Initial Card Count'!$C36:$AF36),1)</f>
        <v>0.125</v>
      </c>
      <c r="M36" s="4">
        <f>'Initial Card Count'!M36/MAX(SUM('Initial Card Count'!$C36:$AF36),1)</f>
        <v>0</v>
      </c>
      <c r="N36" s="4">
        <f>'Initial Card Count'!N36/MAX(SUM('Initial Card Count'!$C36:$AF36),1)</f>
        <v>0</v>
      </c>
      <c r="O36" s="4">
        <f>'Initial Card Count'!O36/MAX(SUM('Initial Card Count'!$C36:$AF36),1)</f>
        <v>0</v>
      </c>
      <c r="P36" s="4">
        <f>'Initial Card Count'!P36/MAX(SUM('Initial Card Count'!$C36:$AF36),1)</f>
        <v>0</v>
      </c>
      <c r="Q36" s="4">
        <f>'Initial Card Count'!Q36/MAX(SUM('Initial Card Count'!$C36:$AF36),1)</f>
        <v>0.125</v>
      </c>
      <c r="R36" s="4">
        <f>'Initial Card Count'!R36/MAX(SUM('Initial Card Count'!$C36:$AF36),1)</f>
        <v>0.125</v>
      </c>
      <c r="S36" s="4">
        <f>'Initial Card Count'!S36/MAX(SUM('Initial Card Count'!$C36:$AF36),1)</f>
        <v>0</v>
      </c>
      <c r="T36" s="4">
        <f>'Initial Card Count'!T36/MAX(SUM('Initial Card Count'!$C36:$AF36),1)</f>
        <v>0</v>
      </c>
      <c r="U36" s="4">
        <f>'Initial Card Count'!U36/MAX(SUM('Initial Card Count'!$C36:$AF36),1)</f>
        <v>0</v>
      </c>
      <c r="V36" s="4">
        <f>'Initial Card Count'!V36/MAX(SUM('Initial Card Count'!$C36:$AF36),1)</f>
        <v>0</v>
      </c>
      <c r="W36" s="4">
        <f>'Initial Card Count'!W36/MAX(SUM('Initial Card Count'!$C36:$AF36),1)</f>
        <v>0</v>
      </c>
      <c r="X36" s="4">
        <f>'Initial Card Count'!X36/MAX(SUM('Initial Card Count'!$C36:$AF36),1)</f>
        <v>0</v>
      </c>
      <c r="Y36" s="4">
        <f>'Initial Card Count'!Y36/MAX(SUM('Initial Card Count'!$C36:$AF36),1)</f>
        <v>0</v>
      </c>
      <c r="Z36" s="4">
        <f>'Initial Card Count'!Z36/MAX(SUM('Initial Card Count'!$C36:$AF36),1)</f>
        <v>0</v>
      </c>
      <c r="AA36" s="4">
        <f>'Initial Card Count'!AA36/MAX(SUM('Initial Card Count'!$C36:$AF36),1)</f>
        <v>0</v>
      </c>
      <c r="AB36" s="4">
        <f>'Initial Card Count'!AB36/MAX(SUM('Initial Card Count'!$C36:$AF36),1)</f>
        <v>0.25</v>
      </c>
      <c r="AC36" s="4">
        <f>'Initial Card Count'!AC36/MAX(SUM('Initial Card Count'!$C36:$AF36),1)</f>
        <v>0</v>
      </c>
      <c r="AD36" s="4">
        <f>'Initial Card Count'!AD36/MAX(SUM('Initial Card Count'!$C36:$AF36),1)</f>
        <v>0</v>
      </c>
      <c r="AE36" s="4">
        <f>'Initial Card Count'!AE36/MAX(SUM('Initial Card Count'!$C36:$AF36),1)</f>
        <v>0.25</v>
      </c>
      <c r="AF36" s="4">
        <f>'Initial Card Count'!AF36/MAX(SUM('Initial Card Count'!$C36:$AF36),1)</f>
        <v>0</v>
      </c>
      <c r="AG36" s="84"/>
      <c r="AH36" s="57">
        <f t="shared" si="0"/>
        <v>6</v>
      </c>
      <c r="AI36" s="4">
        <f t="shared" si="3"/>
        <v>0.16666666666666666</v>
      </c>
    </row>
    <row r="37" spans="1:35" ht="12.75">
      <c r="A37" t="s">
        <v>38</v>
      </c>
      <c r="B37" s="3">
        <f t="shared" si="4"/>
        <v>36</v>
      </c>
      <c r="C37" s="4">
        <f>'Initial Card Count'!C37/MAX(SUM('Initial Card Count'!$C37:$AF37),1)</f>
        <v>0</v>
      </c>
      <c r="D37" s="4">
        <f>'Initial Card Count'!D37/MAX(SUM('Initial Card Count'!$C37:$AF37),1)</f>
        <v>0</v>
      </c>
      <c r="E37" s="4">
        <f>'Initial Card Count'!E37/MAX(SUM('Initial Card Count'!$C37:$AF37),1)</f>
        <v>0</v>
      </c>
      <c r="F37" s="4">
        <f>'Initial Card Count'!F37/MAX(SUM('Initial Card Count'!$C37:$AF37),1)</f>
        <v>0</v>
      </c>
      <c r="G37" s="4">
        <f>'Initial Card Count'!G37/MAX(SUM('Initial Card Count'!$C37:$AF37),1)</f>
        <v>0</v>
      </c>
      <c r="H37" s="4">
        <f>'Initial Card Count'!H37/MAX(SUM('Initial Card Count'!$C37:$AF37),1)</f>
        <v>0</v>
      </c>
      <c r="I37" s="4">
        <f>'Initial Card Count'!I37/MAX(SUM('Initial Card Count'!$C37:$AF37),1)</f>
        <v>0</v>
      </c>
      <c r="J37" s="4">
        <f>'Initial Card Count'!J37/MAX(SUM('Initial Card Count'!$C37:$AF37),1)</f>
        <v>0</v>
      </c>
      <c r="K37" s="4">
        <f>'Initial Card Count'!K37/MAX(SUM('Initial Card Count'!$C37:$AF37),1)</f>
        <v>0</v>
      </c>
      <c r="L37" s="4">
        <f>'Initial Card Count'!L37/MAX(SUM('Initial Card Count'!$C37:$AF37),1)</f>
        <v>0</v>
      </c>
      <c r="M37" s="4">
        <f>'Initial Card Count'!M37/MAX(SUM('Initial Card Count'!$C37:$AF37),1)</f>
        <v>0</v>
      </c>
      <c r="N37" s="4">
        <f>'Initial Card Count'!N37/MAX(SUM('Initial Card Count'!$C37:$AF37),1)</f>
        <v>0</v>
      </c>
      <c r="O37" s="4">
        <f>'Initial Card Count'!O37/MAX(SUM('Initial Card Count'!$C37:$AF37),1)</f>
        <v>0</v>
      </c>
      <c r="P37" s="4">
        <f>'Initial Card Count'!P37/MAX(SUM('Initial Card Count'!$C37:$AF37),1)</f>
        <v>0</v>
      </c>
      <c r="Q37" s="4">
        <f>'Initial Card Count'!Q37/MAX(SUM('Initial Card Count'!$C37:$AF37),1)</f>
        <v>0.3333333333333333</v>
      </c>
      <c r="R37" s="4">
        <f>'Initial Card Count'!R37/MAX(SUM('Initial Card Count'!$C37:$AF37),1)</f>
        <v>0</v>
      </c>
      <c r="S37" s="4">
        <f>'Initial Card Count'!S37/MAX(SUM('Initial Card Count'!$C37:$AF37),1)</f>
        <v>0</v>
      </c>
      <c r="T37" s="4">
        <f>'Initial Card Count'!T37/MAX(SUM('Initial Card Count'!$C37:$AF37),1)</f>
        <v>0.16666666666666666</v>
      </c>
      <c r="U37" s="4">
        <f>'Initial Card Count'!U37/MAX(SUM('Initial Card Count'!$C37:$AF37),1)</f>
        <v>0</v>
      </c>
      <c r="V37" s="4">
        <f>'Initial Card Count'!V37/MAX(SUM('Initial Card Count'!$C37:$AF37),1)</f>
        <v>0</v>
      </c>
      <c r="W37" s="4">
        <f>'Initial Card Count'!W37/MAX(SUM('Initial Card Count'!$C37:$AF37),1)</f>
        <v>0</v>
      </c>
      <c r="X37" s="4">
        <f>'Initial Card Count'!X37/MAX(SUM('Initial Card Count'!$C37:$AF37),1)</f>
        <v>0</v>
      </c>
      <c r="Y37" s="4">
        <f>'Initial Card Count'!Y37/MAX(SUM('Initial Card Count'!$C37:$AF37),1)</f>
        <v>0</v>
      </c>
      <c r="Z37" s="4">
        <f>'Initial Card Count'!Z37/MAX(SUM('Initial Card Count'!$C37:$AF37),1)</f>
        <v>0</v>
      </c>
      <c r="AA37" s="4">
        <f>'Initial Card Count'!AA37/MAX(SUM('Initial Card Count'!$C37:$AF37),1)</f>
        <v>0</v>
      </c>
      <c r="AB37" s="4">
        <f>'Initial Card Count'!AB37/MAX(SUM('Initial Card Count'!$C37:$AF37),1)</f>
        <v>0</v>
      </c>
      <c r="AC37" s="4">
        <f>'Initial Card Count'!AC37/MAX(SUM('Initial Card Count'!$C37:$AF37),1)</f>
        <v>0</v>
      </c>
      <c r="AD37" s="4">
        <f>'Initial Card Count'!AD37/MAX(SUM('Initial Card Count'!$C37:$AF37),1)</f>
        <v>0</v>
      </c>
      <c r="AE37" s="4">
        <f>'Initial Card Count'!AE37/MAX(SUM('Initial Card Count'!$C37:$AF37),1)</f>
        <v>0</v>
      </c>
      <c r="AF37" s="4">
        <f>'Initial Card Count'!AF37/MAX(SUM('Initial Card Count'!$C37:$AF37),1)</f>
        <v>0.5</v>
      </c>
      <c r="AG37" s="84"/>
      <c r="AH37" s="57">
        <f t="shared" si="0"/>
        <v>3</v>
      </c>
      <c r="AI37" s="4">
        <f t="shared" si="3"/>
        <v>0.3333333333333333</v>
      </c>
    </row>
    <row r="38" spans="1:35" ht="12.75">
      <c r="A38" t="s">
        <v>38</v>
      </c>
      <c r="B38" s="3">
        <f t="shared" si="4"/>
        <v>37</v>
      </c>
      <c r="C38" s="4">
        <f>'Initial Card Count'!C38/MAX(SUM('Initial Card Count'!$C38:$AF38),1)</f>
        <v>0</v>
      </c>
      <c r="D38" s="4">
        <f>'Initial Card Count'!D38/MAX(SUM('Initial Card Count'!$C38:$AF38),1)</f>
        <v>0</v>
      </c>
      <c r="E38" s="4">
        <f>'Initial Card Count'!E38/MAX(SUM('Initial Card Count'!$C38:$AF38),1)</f>
        <v>0</v>
      </c>
      <c r="F38" s="4">
        <f>'Initial Card Count'!F38/MAX(SUM('Initial Card Count'!$C38:$AF38),1)</f>
        <v>0</v>
      </c>
      <c r="G38" s="4">
        <f>'Initial Card Count'!G38/MAX(SUM('Initial Card Count'!$C38:$AF38),1)</f>
        <v>0</v>
      </c>
      <c r="H38" s="4">
        <f>'Initial Card Count'!H38/MAX(SUM('Initial Card Count'!$C38:$AF38),1)</f>
        <v>0</v>
      </c>
      <c r="I38" s="4">
        <f>'Initial Card Count'!I38/MAX(SUM('Initial Card Count'!$C38:$AF38),1)</f>
        <v>0</v>
      </c>
      <c r="J38" s="4">
        <f>'Initial Card Count'!J38/MAX(SUM('Initial Card Count'!$C38:$AF38),1)</f>
        <v>0</v>
      </c>
      <c r="K38" s="4">
        <f>'Initial Card Count'!K38/MAX(SUM('Initial Card Count'!$C38:$AF38),1)</f>
        <v>0</v>
      </c>
      <c r="L38" s="4">
        <f>'Initial Card Count'!L38/MAX(SUM('Initial Card Count'!$C38:$AF38),1)</f>
        <v>0</v>
      </c>
      <c r="M38" s="4">
        <f>'Initial Card Count'!M38/MAX(SUM('Initial Card Count'!$C38:$AF38),1)</f>
        <v>0</v>
      </c>
      <c r="N38" s="4">
        <f>'Initial Card Count'!N38/MAX(SUM('Initial Card Count'!$C38:$AF38),1)</f>
        <v>0.16666666666666666</v>
      </c>
      <c r="O38" s="4">
        <f>'Initial Card Count'!O38/MAX(SUM('Initial Card Count'!$C38:$AF38),1)</f>
        <v>0</v>
      </c>
      <c r="P38" s="4">
        <f>'Initial Card Count'!P38/MAX(SUM('Initial Card Count'!$C38:$AF38),1)</f>
        <v>0</v>
      </c>
      <c r="Q38" s="4">
        <f>'Initial Card Count'!Q38/MAX(SUM('Initial Card Count'!$C38:$AF38),1)</f>
        <v>0.16666666666666666</v>
      </c>
      <c r="R38" s="4">
        <f>'Initial Card Count'!R38/MAX(SUM('Initial Card Count'!$C38:$AF38),1)</f>
        <v>0</v>
      </c>
      <c r="S38" s="4">
        <f>'Initial Card Count'!S38/MAX(SUM('Initial Card Count'!$C38:$AF38),1)</f>
        <v>0</v>
      </c>
      <c r="T38" s="4">
        <f>'Initial Card Count'!T38/MAX(SUM('Initial Card Count'!$C38:$AF38),1)</f>
        <v>0</v>
      </c>
      <c r="U38" s="4">
        <f>'Initial Card Count'!U38/MAX(SUM('Initial Card Count'!$C38:$AF38),1)</f>
        <v>0</v>
      </c>
      <c r="V38" s="4">
        <f>'Initial Card Count'!V38/MAX(SUM('Initial Card Count'!$C38:$AF38),1)</f>
        <v>0.16666666666666666</v>
      </c>
      <c r="W38" s="4">
        <f>'Initial Card Count'!W38/MAX(SUM('Initial Card Count'!$C38:$AF38),1)</f>
        <v>0</v>
      </c>
      <c r="X38" s="4">
        <f>'Initial Card Count'!X38/MAX(SUM('Initial Card Count'!$C38:$AF38),1)</f>
        <v>0</v>
      </c>
      <c r="Y38" s="4">
        <f>'Initial Card Count'!Y38/MAX(SUM('Initial Card Count'!$C38:$AF38),1)</f>
        <v>0</v>
      </c>
      <c r="Z38" s="4">
        <f>'Initial Card Count'!Z38/MAX(SUM('Initial Card Count'!$C38:$AF38),1)</f>
        <v>0</v>
      </c>
      <c r="AA38" s="4">
        <f>'Initial Card Count'!AA38/MAX(SUM('Initial Card Count'!$C38:$AF38),1)</f>
        <v>0</v>
      </c>
      <c r="AB38" s="4">
        <f>'Initial Card Count'!AB38/MAX(SUM('Initial Card Count'!$C38:$AF38),1)</f>
        <v>0</v>
      </c>
      <c r="AC38" s="4">
        <f>'Initial Card Count'!AC38/MAX(SUM('Initial Card Count'!$C38:$AF38),1)</f>
        <v>0</v>
      </c>
      <c r="AD38" s="4">
        <f>'Initial Card Count'!AD38/MAX(SUM('Initial Card Count'!$C38:$AF38),1)</f>
        <v>0</v>
      </c>
      <c r="AE38" s="4">
        <f>'Initial Card Count'!AE38/MAX(SUM('Initial Card Count'!$C38:$AF38),1)</f>
        <v>0</v>
      </c>
      <c r="AF38" s="4">
        <f>'Initial Card Count'!AF38/MAX(SUM('Initial Card Count'!$C38:$AF38),1)</f>
        <v>0.5</v>
      </c>
      <c r="AG38" s="84"/>
      <c r="AH38" s="57">
        <f t="shared" si="0"/>
        <v>4</v>
      </c>
      <c r="AI38" s="4">
        <f t="shared" si="3"/>
        <v>0.25</v>
      </c>
    </row>
    <row r="39" spans="1:35" ht="12.75">
      <c r="A39" t="s">
        <v>38</v>
      </c>
      <c r="B39" s="3">
        <f t="shared" si="4"/>
        <v>38</v>
      </c>
      <c r="C39" s="4">
        <f>'Initial Card Count'!C39/MAX(SUM('Initial Card Count'!$C39:$AF39),1)</f>
        <v>0</v>
      </c>
      <c r="D39" s="4">
        <f>'Initial Card Count'!D39/MAX(SUM('Initial Card Count'!$C39:$AF39),1)</f>
        <v>0</v>
      </c>
      <c r="E39" s="4">
        <f>'Initial Card Count'!E39/MAX(SUM('Initial Card Count'!$C39:$AF39),1)</f>
        <v>0</v>
      </c>
      <c r="F39" s="4">
        <f>'Initial Card Count'!F39/MAX(SUM('Initial Card Count'!$C39:$AF39),1)</f>
        <v>0.16666666666666666</v>
      </c>
      <c r="G39" s="4">
        <f>'Initial Card Count'!G39/MAX(SUM('Initial Card Count'!$C39:$AF39),1)</f>
        <v>0</v>
      </c>
      <c r="H39" s="4">
        <f>'Initial Card Count'!H39/MAX(SUM('Initial Card Count'!$C39:$AF39),1)</f>
        <v>0</v>
      </c>
      <c r="I39" s="4">
        <f>'Initial Card Count'!I39/MAX(SUM('Initial Card Count'!$C39:$AF39),1)</f>
        <v>0</v>
      </c>
      <c r="J39" s="4">
        <f>'Initial Card Count'!J39/MAX(SUM('Initial Card Count'!$C39:$AF39),1)</f>
        <v>0</v>
      </c>
      <c r="K39" s="4">
        <f>'Initial Card Count'!K39/MAX(SUM('Initial Card Count'!$C39:$AF39),1)</f>
        <v>0</v>
      </c>
      <c r="L39" s="4">
        <f>'Initial Card Count'!L39/MAX(SUM('Initial Card Count'!$C39:$AF39),1)</f>
        <v>0</v>
      </c>
      <c r="M39" s="4">
        <f>'Initial Card Count'!M39/MAX(SUM('Initial Card Count'!$C39:$AF39),1)</f>
        <v>0</v>
      </c>
      <c r="N39" s="4">
        <f>'Initial Card Count'!N39/MAX(SUM('Initial Card Count'!$C39:$AF39),1)</f>
        <v>0</v>
      </c>
      <c r="O39" s="4">
        <f>'Initial Card Count'!O39/MAX(SUM('Initial Card Count'!$C39:$AF39),1)</f>
        <v>0</v>
      </c>
      <c r="P39" s="4">
        <f>'Initial Card Count'!P39/MAX(SUM('Initial Card Count'!$C39:$AF39),1)</f>
        <v>0</v>
      </c>
      <c r="Q39" s="4">
        <f>'Initial Card Count'!Q39/MAX(SUM('Initial Card Count'!$C39:$AF39),1)</f>
        <v>0</v>
      </c>
      <c r="R39" s="4">
        <f>'Initial Card Count'!R39/MAX(SUM('Initial Card Count'!$C39:$AF39),1)</f>
        <v>0</v>
      </c>
      <c r="S39" s="4">
        <f>'Initial Card Count'!S39/MAX(SUM('Initial Card Count'!$C39:$AF39),1)</f>
        <v>0</v>
      </c>
      <c r="T39" s="4">
        <f>'Initial Card Count'!T39/MAX(SUM('Initial Card Count'!$C39:$AF39),1)</f>
        <v>0</v>
      </c>
      <c r="U39" s="4">
        <f>'Initial Card Count'!U39/MAX(SUM('Initial Card Count'!$C39:$AF39),1)</f>
        <v>0</v>
      </c>
      <c r="V39" s="4">
        <f>'Initial Card Count'!V39/MAX(SUM('Initial Card Count'!$C39:$AF39),1)</f>
        <v>0</v>
      </c>
      <c r="W39" s="4">
        <f>'Initial Card Count'!W39/MAX(SUM('Initial Card Count'!$C39:$AF39),1)</f>
        <v>0</v>
      </c>
      <c r="X39" s="4">
        <f>'Initial Card Count'!X39/MAX(SUM('Initial Card Count'!$C39:$AF39),1)</f>
        <v>0</v>
      </c>
      <c r="Y39" s="4">
        <f>'Initial Card Count'!Y39/MAX(SUM('Initial Card Count'!$C39:$AF39),1)</f>
        <v>0</v>
      </c>
      <c r="Z39" s="4">
        <f>'Initial Card Count'!Z39/MAX(SUM('Initial Card Count'!$C39:$AF39),1)</f>
        <v>0</v>
      </c>
      <c r="AA39" s="4">
        <f>'Initial Card Count'!AA39/MAX(SUM('Initial Card Count'!$C39:$AF39),1)</f>
        <v>0</v>
      </c>
      <c r="AB39" s="4">
        <f>'Initial Card Count'!AB39/MAX(SUM('Initial Card Count'!$C39:$AF39),1)</f>
        <v>0</v>
      </c>
      <c r="AC39" s="4">
        <f>'Initial Card Count'!AC39/MAX(SUM('Initial Card Count'!$C39:$AF39),1)</f>
        <v>0</v>
      </c>
      <c r="AD39" s="4">
        <f>'Initial Card Count'!AD39/MAX(SUM('Initial Card Count'!$C39:$AF39),1)</f>
        <v>0.8333333333333334</v>
      </c>
      <c r="AE39" s="4">
        <f>'Initial Card Count'!AE39/MAX(SUM('Initial Card Count'!$C39:$AF39),1)</f>
        <v>0</v>
      </c>
      <c r="AF39" s="4">
        <f>'Initial Card Count'!AF39/MAX(SUM('Initial Card Count'!$C39:$AF39),1)</f>
        <v>0</v>
      </c>
      <c r="AG39" s="84"/>
      <c r="AH39" s="57">
        <f t="shared" si="0"/>
        <v>2</v>
      </c>
      <c r="AI39" s="4">
        <f t="shared" si="3"/>
        <v>0.5</v>
      </c>
    </row>
    <row r="40" spans="1:35" ht="12.75">
      <c r="A40" t="s">
        <v>38</v>
      </c>
      <c r="B40" s="3">
        <f t="shared" si="4"/>
        <v>39</v>
      </c>
      <c r="C40" s="4">
        <f>'Initial Card Count'!C40/MAX(SUM('Initial Card Count'!$C40:$AF40),1)</f>
        <v>0</v>
      </c>
      <c r="D40" s="4">
        <f>'Initial Card Count'!D40/MAX(SUM('Initial Card Count'!$C40:$AF40),1)</f>
        <v>0</v>
      </c>
      <c r="E40" s="4">
        <f>'Initial Card Count'!E40/MAX(SUM('Initial Card Count'!$C40:$AF40),1)</f>
        <v>0</v>
      </c>
      <c r="F40" s="4">
        <f>'Initial Card Count'!F40/MAX(SUM('Initial Card Count'!$C40:$AF40),1)</f>
        <v>0</v>
      </c>
      <c r="G40" s="4">
        <f>'Initial Card Count'!G40/MAX(SUM('Initial Card Count'!$C40:$AF40),1)</f>
        <v>0</v>
      </c>
      <c r="H40" s="4">
        <f>'Initial Card Count'!H40/MAX(SUM('Initial Card Count'!$C40:$AF40),1)</f>
        <v>0</v>
      </c>
      <c r="I40" s="4">
        <f>'Initial Card Count'!I40/MAX(SUM('Initial Card Count'!$C40:$AF40),1)</f>
        <v>0</v>
      </c>
      <c r="J40" s="4">
        <f>'Initial Card Count'!J40/MAX(SUM('Initial Card Count'!$C40:$AF40),1)</f>
        <v>0</v>
      </c>
      <c r="K40" s="4">
        <f>'Initial Card Count'!K40/MAX(SUM('Initial Card Count'!$C40:$AF40),1)</f>
        <v>0.6</v>
      </c>
      <c r="L40" s="4">
        <f>'Initial Card Count'!L40/MAX(SUM('Initial Card Count'!$C40:$AF40),1)</f>
        <v>0</v>
      </c>
      <c r="M40" s="4">
        <f>'Initial Card Count'!M40/MAX(SUM('Initial Card Count'!$C40:$AF40),1)</f>
        <v>0</v>
      </c>
      <c r="N40" s="4">
        <f>'Initial Card Count'!N40/MAX(SUM('Initial Card Count'!$C40:$AF40),1)</f>
        <v>0</v>
      </c>
      <c r="O40" s="4">
        <f>'Initial Card Count'!O40/MAX(SUM('Initial Card Count'!$C40:$AF40),1)</f>
        <v>0</v>
      </c>
      <c r="P40" s="4">
        <f>'Initial Card Count'!P40/MAX(SUM('Initial Card Count'!$C40:$AF40),1)</f>
        <v>0</v>
      </c>
      <c r="Q40" s="4">
        <f>'Initial Card Count'!Q40/MAX(SUM('Initial Card Count'!$C40:$AF40),1)</f>
        <v>0</v>
      </c>
      <c r="R40" s="4">
        <f>'Initial Card Count'!R40/MAX(SUM('Initial Card Count'!$C40:$AF40),1)</f>
        <v>0</v>
      </c>
      <c r="S40" s="4">
        <f>'Initial Card Count'!S40/MAX(SUM('Initial Card Count'!$C40:$AF40),1)</f>
        <v>0</v>
      </c>
      <c r="T40" s="4">
        <f>'Initial Card Count'!T40/MAX(SUM('Initial Card Count'!$C40:$AF40),1)</f>
        <v>0.2</v>
      </c>
      <c r="U40" s="4">
        <f>'Initial Card Count'!U40/MAX(SUM('Initial Card Count'!$C40:$AF40),1)</f>
        <v>0</v>
      </c>
      <c r="V40" s="4">
        <f>'Initial Card Count'!V40/MAX(SUM('Initial Card Count'!$C40:$AF40),1)</f>
        <v>0</v>
      </c>
      <c r="W40" s="4">
        <f>'Initial Card Count'!W40/MAX(SUM('Initial Card Count'!$C40:$AF40),1)</f>
        <v>0</v>
      </c>
      <c r="X40" s="4">
        <f>'Initial Card Count'!X40/MAX(SUM('Initial Card Count'!$C40:$AF40),1)</f>
        <v>0</v>
      </c>
      <c r="Y40" s="4">
        <f>'Initial Card Count'!Y40/MAX(SUM('Initial Card Count'!$C40:$AF40),1)</f>
        <v>0</v>
      </c>
      <c r="Z40" s="4">
        <f>'Initial Card Count'!Z40/MAX(SUM('Initial Card Count'!$C40:$AF40),1)</f>
        <v>0</v>
      </c>
      <c r="AA40" s="4">
        <f>'Initial Card Count'!AA40/MAX(SUM('Initial Card Count'!$C40:$AF40),1)</f>
        <v>0</v>
      </c>
      <c r="AB40" s="4">
        <f>'Initial Card Count'!AB40/MAX(SUM('Initial Card Count'!$C40:$AF40),1)</f>
        <v>0</v>
      </c>
      <c r="AC40" s="4">
        <f>'Initial Card Count'!AC40/MAX(SUM('Initial Card Count'!$C40:$AF40),1)</f>
        <v>0</v>
      </c>
      <c r="AD40" s="4">
        <f>'Initial Card Count'!AD40/MAX(SUM('Initial Card Count'!$C40:$AF40),1)</f>
        <v>0</v>
      </c>
      <c r="AE40" s="4">
        <f>'Initial Card Count'!AE40/MAX(SUM('Initial Card Count'!$C40:$AF40),1)</f>
        <v>0.2</v>
      </c>
      <c r="AF40" s="4">
        <f>'Initial Card Count'!AF40/MAX(SUM('Initial Card Count'!$C40:$AF40),1)</f>
        <v>0</v>
      </c>
      <c r="AG40" s="84"/>
      <c r="AH40" s="57">
        <f t="shared" si="0"/>
        <v>3</v>
      </c>
      <c r="AI40" s="4">
        <f t="shared" si="3"/>
        <v>0.3333333333333333</v>
      </c>
    </row>
    <row r="41" spans="1:35" ht="12.75">
      <c r="A41" t="s">
        <v>38</v>
      </c>
      <c r="B41" s="3">
        <f t="shared" si="4"/>
        <v>40</v>
      </c>
      <c r="C41" s="4">
        <f>'Initial Card Count'!C41/MAX(SUM('Initial Card Count'!$C41:$AF41),1)</f>
        <v>0</v>
      </c>
      <c r="D41" s="4">
        <f>'Initial Card Count'!D41/MAX(SUM('Initial Card Count'!$C41:$AF41),1)</f>
        <v>0</v>
      </c>
      <c r="E41" s="4">
        <f>'Initial Card Count'!E41/MAX(SUM('Initial Card Count'!$C41:$AF41),1)</f>
        <v>0</v>
      </c>
      <c r="F41" s="4">
        <f>'Initial Card Count'!F41/MAX(SUM('Initial Card Count'!$C41:$AF41),1)</f>
        <v>0</v>
      </c>
      <c r="G41" s="4">
        <f>'Initial Card Count'!G41/MAX(SUM('Initial Card Count'!$C41:$AF41),1)</f>
        <v>0</v>
      </c>
      <c r="H41" s="4">
        <f>'Initial Card Count'!H41/MAX(SUM('Initial Card Count'!$C41:$AF41),1)</f>
        <v>0</v>
      </c>
      <c r="I41" s="4">
        <f>'Initial Card Count'!I41/MAX(SUM('Initial Card Count'!$C41:$AF41),1)</f>
        <v>0</v>
      </c>
      <c r="J41" s="4">
        <f>'Initial Card Count'!J41/MAX(SUM('Initial Card Count'!$C41:$AF41),1)</f>
        <v>0</v>
      </c>
      <c r="K41" s="4">
        <f>'Initial Card Count'!K41/MAX(SUM('Initial Card Count'!$C41:$AF41),1)</f>
        <v>0</v>
      </c>
      <c r="L41" s="4">
        <f>'Initial Card Count'!L41/MAX(SUM('Initial Card Count'!$C41:$AF41),1)</f>
        <v>0</v>
      </c>
      <c r="M41" s="4">
        <f>'Initial Card Count'!M41/MAX(SUM('Initial Card Count'!$C41:$AF41),1)</f>
        <v>0</v>
      </c>
      <c r="N41" s="4">
        <f>'Initial Card Count'!N41/MAX(SUM('Initial Card Count'!$C41:$AF41),1)</f>
        <v>0.6</v>
      </c>
      <c r="O41" s="4">
        <f>'Initial Card Count'!O41/MAX(SUM('Initial Card Count'!$C41:$AF41),1)</f>
        <v>0</v>
      </c>
      <c r="P41" s="4">
        <f>'Initial Card Count'!P41/MAX(SUM('Initial Card Count'!$C41:$AF41),1)</f>
        <v>0.2</v>
      </c>
      <c r="Q41" s="4">
        <f>'Initial Card Count'!Q41/MAX(SUM('Initial Card Count'!$C41:$AF41),1)</f>
        <v>0</v>
      </c>
      <c r="R41" s="4">
        <f>'Initial Card Count'!R41/MAX(SUM('Initial Card Count'!$C41:$AF41),1)</f>
        <v>0</v>
      </c>
      <c r="S41" s="4">
        <f>'Initial Card Count'!S41/MAX(SUM('Initial Card Count'!$C41:$AF41),1)</f>
        <v>0</v>
      </c>
      <c r="T41" s="4">
        <f>'Initial Card Count'!T41/MAX(SUM('Initial Card Count'!$C41:$AF41),1)</f>
        <v>0</v>
      </c>
      <c r="U41" s="4">
        <f>'Initial Card Count'!U41/MAX(SUM('Initial Card Count'!$C41:$AF41),1)</f>
        <v>0</v>
      </c>
      <c r="V41" s="4">
        <f>'Initial Card Count'!V41/MAX(SUM('Initial Card Count'!$C41:$AF41),1)</f>
        <v>0</v>
      </c>
      <c r="W41" s="4">
        <f>'Initial Card Count'!W41/MAX(SUM('Initial Card Count'!$C41:$AF41),1)</f>
        <v>0</v>
      </c>
      <c r="X41" s="4">
        <f>'Initial Card Count'!X41/MAX(SUM('Initial Card Count'!$C41:$AF41),1)</f>
        <v>0</v>
      </c>
      <c r="Y41" s="4">
        <f>'Initial Card Count'!Y41/MAX(SUM('Initial Card Count'!$C41:$AF41),1)</f>
        <v>0</v>
      </c>
      <c r="Z41" s="4">
        <f>'Initial Card Count'!Z41/MAX(SUM('Initial Card Count'!$C41:$AF41),1)</f>
        <v>0</v>
      </c>
      <c r="AA41" s="4">
        <f>'Initial Card Count'!AA41/MAX(SUM('Initial Card Count'!$C41:$AF41),1)</f>
        <v>0</v>
      </c>
      <c r="AB41" s="4">
        <f>'Initial Card Count'!AB41/MAX(SUM('Initial Card Count'!$C41:$AF41),1)</f>
        <v>0</v>
      </c>
      <c r="AC41" s="4">
        <f>'Initial Card Count'!AC41/MAX(SUM('Initial Card Count'!$C41:$AF41),1)</f>
        <v>0</v>
      </c>
      <c r="AD41" s="4">
        <f>'Initial Card Count'!AD41/MAX(SUM('Initial Card Count'!$C41:$AF41),1)</f>
        <v>0</v>
      </c>
      <c r="AE41" s="4">
        <f>'Initial Card Count'!AE41/MAX(SUM('Initial Card Count'!$C41:$AF41),1)</f>
        <v>0</v>
      </c>
      <c r="AF41" s="4">
        <f>'Initial Card Count'!AF41/MAX(SUM('Initial Card Count'!$C41:$AF41),1)</f>
        <v>0.2</v>
      </c>
      <c r="AG41" s="84"/>
      <c r="AH41" s="57">
        <f t="shared" si="0"/>
        <v>3</v>
      </c>
      <c r="AI41" s="4">
        <f t="shared" si="3"/>
        <v>0.3333333333333333</v>
      </c>
    </row>
    <row r="42" spans="1:35" ht="12.75">
      <c r="A42" t="s">
        <v>38</v>
      </c>
      <c r="B42" s="3">
        <f t="shared" si="4"/>
        <v>41</v>
      </c>
      <c r="C42" s="4">
        <f>'Initial Card Count'!C42/MAX(SUM('Initial Card Count'!$C42:$AF42),1)</f>
        <v>0</v>
      </c>
      <c r="D42" s="4">
        <f>'Initial Card Count'!D42/MAX(SUM('Initial Card Count'!$C42:$AF42),1)</f>
        <v>0</v>
      </c>
      <c r="E42" s="4">
        <f>'Initial Card Count'!E42/MAX(SUM('Initial Card Count'!$C42:$AF42),1)</f>
        <v>0</v>
      </c>
      <c r="F42" s="4">
        <f>'Initial Card Count'!F42/MAX(SUM('Initial Card Count'!$C42:$AF42),1)</f>
        <v>0</v>
      </c>
      <c r="G42" s="4">
        <f>'Initial Card Count'!G42/MAX(SUM('Initial Card Count'!$C42:$AF42),1)</f>
        <v>0</v>
      </c>
      <c r="H42" s="4">
        <f>'Initial Card Count'!H42/MAX(SUM('Initial Card Count'!$C42:$AF42),1)</f>
        <v>0</v>
      </c>
      <c r="I42" s="4">
        <f>'Initial Card Count'!I42/MAX(SUM('Initial Card Count'!$C42:$AF42),1)</f>
        <v>0</v>
      </c>
      <c r="J42" s="4">
        <f>'Initial Card Count'!J42/MAX(SUM('Initial Card Count'!$C42:$AF42),1)</f>
        <v>0</v>
      </c>
      <c r="K42" s="4">
        <f>'Initial Card Count'!K42/MAX(SUM('Initial Card Count'!$C42:$AF42),1)</f>
        <v>0</v>
      </c>
      <c r="L42" s="4">
        <f>'Initial Card Count'!L42/MAX(SUM('Initial Card Count'!$C42:$AF42),1)</f>
        <v>0</v>
      </c>
      <c r="M42" s="4">
        <f>'Initial Card Count'!M42/MAX(SUM('Initial Card Count'!$C42:$AF42),1)</f>
        <v>0</v>
      </c>
      <c r="N42" s="4">
        <f>'Initial Card Count'!N42/MAX(SUM('Initial Card Count'!$C42:$AF42),1)</f>
        <v>0.6</v>
      </c>
      <c r="O42" s="4">
        <f>'Initial Card Count'!O42/MAX(SUM('Initial Card Count'!$C42:$AF42),1)</f>
        <v>0</v>
      </c>
      <c r="P42" s="4">
        <f>'Initial Card Count'!P42/MAX(SUM('Initial Card Count'!$C42:$AF42),1)</f>
        <v>0</v>
      </c>
      <c r="Q42" s="4">
        <f>'Initial Card Count'!Q42/MAX(SUM('Initial Card Count'!$C42:$AF42),1)</f>
        <v>0.2</v>
      </c>
      <c r="R42" s="4">
        <f>'Initial Card Count'!R42/MAX(SUM('Initial Card Count'!$C42:$AF42),1)</f>
        <v>0</v>
      </c>
      <c r="S42" s="4">
        <f>'Initial Card Count'!S42/MAX(SUM('Initial Card Count'!$C42:$AF42),1)</f>
        <v>0</v>
      </c>
      <c r="T42" s="4">
        <f>'Initial Card Count'!T42/MAX(SUM('Initial Card Count'!$C42:$AF42),1)</f>
        <v>0</v>
      </c>
      <c r="U42" s="4">
        <f>'Initial Card Count'!U42/MAX(SUM('Initial Card Count'!$C42:$AF42),1)</f>
        <v>0</v>
      </c>
      <c r="V42" s="4">
        <f>'Initial Card Count'!V42/MAX(SUM('Initial Card Count'!$C42:$AF42),1)</f>
        <v>0</v>
      </c>
      <c r="W42" s="4">
        <f>'Initial Card Count'!W42/MAX(SUM('Initial Card Count'!$C42:$AF42),1)</f>
        <v>0</v>
      </c>
      <c r="X42" s="4">
        <f>'Initial Card Count'!X42/MAX(SUM('Initial Card Count'!$C42:$AF42),1)</f>
        <v>0</v>
      </c>
      <c r="Y42" s="4">
        <f>'Initial Card Count'!Y42/MAX(SUM('Initial Card Count'!$C42:$AF42),1)</f>
        <v>0</v>
      </c>
      <c r="Z42" s="4">
        <f>'Initial Card Count'!Z42/MAX(SUM('Initial Card Count'!$C42:$AF42),1)</f>
        <v>0</v>
      </c>
      <c r="AA42" s="4">
        <f>'Initial Card Count'!AA42/MAX(SUM('Initial Card Count'!$C42:$AF42),1)</f>
        <v>0</v>
      </c>
      <c r="AB42" s="4">
        <f>'Initial Card Count'!AB42/MAX(SUM('Initial Card Count'!$C42:$AF42),1)</f>
        <v>0</v>
      </c>
      <c r="AC42" s="4">
        <f>'Initial Card Count'!AC42/MAX(SUM('Initial Card Count'!$C42:$AF42),1)</f>
        <v>0</v>
      </c>
      <c r="AD42" s="4">
        <f>'Initial Card Count'!AD42/MAX(SUM('Initial Card Count'!$C42:$AF42),1)</f>
        <v>0</v>
      </c>
      <c r="AE42" s="4">
        <f>'Initial Card Count'!AE42/MAX(SUM('Initial Card Count'!$C42:$AF42),1)</f>
        <v>0</v>
      </c>
      <c r="AF42" s="4">
        <f>'Initial Card Count'!AF42/MAX(SUM('Initial Card Count'!$C42:$AF42),1)</f>
        <v>0.2</v>
      </c>
      <c r="AG42" s="84"/>
      <c r="AH42" s="57">
        <f t="shared" si="0"/>
        <v>3</v>
      </c>
      <c r="AI42" s="4">
        <f t="shared" si="3"/>
        <v>0.3333333333333333</v>
      </c>
    </row>
    <row r="43" spans="1:35" ht="12.75">
      <c r="A43" t="s">
        <v>38</v>
      </c>
      <c r="B43" s="3">
        <f t="shared" si="4"/>
        <v>42</v>
      </c>
      <c r="C43" s="4">
        <f>'Initial Card Count'!C43/MAX(SUM('Initial Card Count'!$C43:$AF43),1)</f>
        <v>0</v>
      </c>
      <c r="D43" s="4">
        <f>'Initial Card Count'!D43/MAX(SUM('Initial Card Count'!$C43:$AF43),1)</f>
        <v>0</v>
      </c>
      <c r="E43" s="4">
        <f>'Initial Card Count'!E43/MAX(SUM('Initial Card Count'!$C43:$AF43),1)</f>
        <v>0</v>
      </c>
      <c r="F43" s="4">
        <f>'Initial Card Count'!F43/MAX(SUM('Initial Card Count'!$C43:$AF43),1)</f>
        <v>0</v>
      </c>
      <c r="G43" s="4">
        <f>'Initial Card Count'!G43/MAX(SUM('Initial Card Count'!$C43:$AF43),1)</f>
        <v>0</v>
      </c>
      <c r="H43" s="4">
        <f>'Initial Card Count'!H43/MAX(SUM('Initial Card Count'!$C43:$AF43),1)</f>
        <v>0</v>
      </c>
      <c r="I43" s="4">
        <f>'Initial Card Count'!I43/MAX(SUM('Initial Card Count'!$C43:$AF43),1)</f>
        <v>0</v>
      </c>
      <c r="J43" s="4">
        <f>'Initial Card Count'!J43/MAX(SUM('Initial Card Count'!$C43:$AF43),1)</f>
        <v>0</v>
      </c>
      <c r="K43" s="4">
        <f>'Initial Card Count'!K43/MAX(SUM('Initial Card Count'!$C43:$AF43),1)</f>
        <v>0.14285714285714285</v>
      </c>
      <c r="L43" s="4">
        <f>'Initial Card Count'!L43/MAX(SUM('Initial Card Count'!$C43:$AF43),1)</f>
        <v>0</v>
      </c>
      <c r="M43" s="4">
        <f>'Initial Card Count'!M43/MAX(SUM('Initial Card Count'!$C43:$AF43),1)</f>
        <v>0.2857142857142857</v>
      </c>
      <c r="N43" s="4">
        <f>'Initial Card Count'!N43/MAX(SUM('Initial Card Count'!$C43:$AF43),1)</f>
        <v>0</v>
      </c>
      <c r="O43" s="4">
        <f>'Initial Card Count'!O43/MAX(SUM('Initial Card Count'!$C43:$AF43),1)</f>
        <v>0.2857142857142857</v>
      </c>
      <c r="P43" s="4">
        <f>'Initial Card Count'!P43/MAX(SUM('Initial Card Count'!$C43:$AF43),1)</f>
        <v>0</v>
      </c>
      <c r="Q43" s="4">
        <f>'Initial Card Count'!Q43/MAX(SUM('Initial Card Count'!$C43:$AF43),1)</f>
        <v>0</v>
      </c>
      <c r="R43" s="4">
        <f>'Initial Card Count'!R43/MAX(SUM('Initial Card Count'!$C43:$AF43),1)</f>
        <v>0</v>
      </c>
      <c r="S43" s="4">
        <f>'Initial Card Count'!S43/MAX(SUM('Initial Card Count'!$C43:$AF43),1)</f>
        <v>0.14285714285714285</v>
      </c>
      <c r="T43" s="4">
        <f>'Initial Card Count'!T43/MAX(SUM('Initial Card Count'!$C43:$AF43),1)</f>
        <v>0</v>
      </c>
      <c r="U43" s="4">
        <f>'Initial Card Count'!U43/MAX(SUM('Initial Card Count'!$C43:$AF43),1)</f>
        <v>0</v>
      </c>
      <c r="V43" s="4">
        <f>'Initial Card Count'!V43/MAX(SUM('Initial Card Count'!$C43:$AF43),1)</f>
        <v>0</v>
      </c>
      <c r="W43" s="4">
        <f>'Initial Card Count'!W43/MAX(SUM('Initial Card Count'!$C43:$AF43),1)</f>
        <v>0</v>
      </c>
      <c r="X43" s="4">
        <f>'Initial Card Count'!X43/MAX(SUM('Initial Card Count'!$C43:$AF43),1)</f>
        <v>0</v>
      </c>
      <c r="Y43" s="4">
        <f>'Initial Card Count'!Y43/MAX(SUM('Initial Card Count'!$C43:$AF43),1)</f>
        <v>0</v>
      </c>
      <c r="Z43" s="4">
        <f>'Initial Card Count'!Z43/MAX(SUM('Initial Card Count'!$C43:$AF43),1)</f>
        <v>0</v>
      </c>
      <c r="AA43" s="4">
        <f>'Initial Card Count'!AA43/MAX(SUM('Initial Card Count'!$C43:$AF43),1)</f>
        <v>0</v>
      </c>
      <c r="AB43" s="4">
        <f>'Initial Card Count'!AB43/MAX(SUM('Initial Card Count'!$C43:$AF43),1)</f>
        <v>0.14285714285714285</v>
      </c>
      <c r="AC43" s="4">
        <f>'Initial Card Count'!AC43/MAX(SUM('Initial Card Count'!$C43:$AF43),1)</f>
        <v>0</v>
      </c>
      <c r="AD43" s="4">
        <f>'Initial Card Count'!AD43/MAX(SUM('Initial Card Count'!$C43:$AF43),1)</f>
        <v>0</v>
      </c>
      <c r="AE43" s="4">
        <f>'Initial Card Count'!AE43/MAX(SUM('Initial Card Count'!$C43:$AF43),1)</f>
        <v>0</v>
      </c>
      <c r="AF43" s="4">
        <f>'Initial Card Count'!AF43/MAX(SUM('Initial Card Count'!$C43:$AF43),1)</f>
        <v>0</v>
      </c>
      <c r="AG43" s="84"/>
      <c r="AH43" s="57">
        <f t="shared" si="0"/>
        <v>5</v>
      </c>
      <c r="AI43" s="4">
        <f t="shared" si="3"/>
        <v>0.19999999999999996</v>
      </c>
    </row>
    <row r="44" spans="1:35" ht="12.75">
      <c r="A44" t="s">
        <v>38</v>
      </c>
      <c r="B44" s="3">
        <f t="shared" si="4"/>
        <v>43</v>
      </c>
      <c r="C44" s="4">
        <f>'Initial Card Count'!C44/MAX(SUM('Initial Card Count'!$C44:$AF44),1)</f>
        <v>0</v>
      </c>
      <c r="D44" s="4">
        <f>'Initial Card Count'!D44/MAX(SUM('Initial Card Count'!$C44:$AF44),1)</f>
        <v>0</v>
      </c>
      <c r="E44" s="4">
        <f>'Initial Card Count'!E44/MAX(SUM('Initial Card Count'!$C44:$AF44),1)</f>
        <v>0</v>
      </c>
      <c r="F44" s="4">
        <f>'Initial Card Count'!F44/MAX(SUM('Initial Card Count'!$C44:$AF44),1)</f>
        <v>0</v>
      </c>
      <c r="G44" s="4">
        <f>'Initial Card Count'!G44/MAX(SUM('Initial Card Count'!$C44:$AF44),1)</f>
        <v>0</v>
      </c>
      <c r="H44" s="4">
        <f>'Initial Card Count'!H44/MAX(SUM('Initial Card Count'!$C44:$AF44),1)</f>
        <v>0</v>
      </c>
      <c r="I44" s="4">
        <f>'Initial Card Count'!I44/MAX(SUM('Initial Card Count'!$C44:$AF44),1)</f>
        <v>0</v>
      </c>
      <c r="J44" s="4">
        <f>'Initial Card Count'!J44/MAX(SUM('Initial Card Count'!$C44:$AF44),1)</f>
        <v>0</v>
      </c>
      <c r="K44" s="4">
        <f>'Initial Card Count'!K44/MAX(SUM('Initial Card Count'!$C44:$AF44),1)</f>
        <v>0.16666666666666666</v>
      </c>
      <c r="L44" s="4">
        <f>'Initial Card Count'!L44/MAX(SUM('Initial Card Count'!$C44:$AF44),1)</f>
        <v>0</v>
      </c>
      <c r="M44" s="4">
        <f>'Initial Card Count'!M44/MAX(SUM('Initial Card Count'!$C44:$AF44),1)</f>
        <v>0.3333333333333333</v>
      </c>
      <c r="N44" s="4">
        <f>'Initial Card Count'!N44/MAX(SUM('Initial Card Count'!$C44:$AF44),1)</f>
        <v>0</v>
      </c>
      <c r="O44" s="4">
        <f>'Initial Card Count'!O44/MAX(SUM('Initial Card Count'!$C44:$AF44),1)</f>
        <v>0.16666666666666666</v>
      </c>
      <c r="P44" s="4">
        <f>'Initial Card Count'!P44/MAX(SUM('Initial Card Count'!$C44:$AF44),1)</f>
        <v>0</v>
      </c>
      <c r="Q44" s="4">
        <f>'Initial Card Count'!Q44/MAX(SUM('Initial Card Count'!$C44:$AF44),1)</f>
        <v>0</v>
      </c>
      <c r="R44" s="4">
        <f>'Initial Card Count'!R44/MAX(SUM('Initial Card Count'!$C44:$AF44),1)</f>
        <v>0</v>
      </c>
      <c r="S44" s="4">
        <f>'Initial Card Count'!S44/MAX(SUM('Initial Card Count'!$C44:$AF44),1)</f>
        <v>0.16666666666666666</v>
      </c>
      <c r="T44" s="4">
        <f>'Initial Card Count'!T44/MAX(SUM('Initial Card Count'!$C44:$AF44),1)</f>
        <v>0.16666666666666666</v>
      </c>
      <c r="U44" s="4">
        <f>'Initial Card Count'!U44/MAX(SUM('Initial Card Count'!$C44:$AF44),1)</f>
        <v>0</v>
      </c>
      <c r="V44" s="4">
        <f>'Initial Card Count'!V44/MAX(SUM('Initial Card Count'!$C44:$AF44),1)</f>
        <v>0</v>
      </c>
      <c r="W44" s="4">
        <f>'Initial Card Count'!W44/MAX(SUM('Initial Card Count'!$C44:$AF44),1)</f>
        <v>0</v>
      </c>
      <c r="X44" s="4">
        <f>'Initial Card Count'!X44/MAX(SUM('Initial Card Count'!$C44:$AF44),1)</f>
        <v>0</v>
      </c>
      <c r="Y44" s="4">
        <f>'Initial Card Count'!Y44/MAX(SUM('Initial Card Count'!$C44:$AF44),1)</f>
        <v>0</v>
      </c>
      <c r="Z44" s="4">
        <f>'Initial Card Count'!Z44/MAX(SUM('Initial Card Count'!$C44:$AF44),1)</f>
        <v>0</v>
      </c>
      <c r="AA44" s="4">
        <f>'Initial Card Count'!AA44/MAX(SUM('Initial Card Count'!$C44:$AF44),1)</f>
        <v>0</v>
      </c>
      <c r="AB44" s="4">
        <f>'Initial Card Count'!AB44/MAX(SUM('Initial Card Count'!$C44:$AF44),1)</f>
        <v>0</v>
      </c>
      <c r="AC44" s="4">
        <f>'Initial Card Count'!AC44/MAX(SUM('Initial Card Count'!$C44:$AF44),1)</f>
        <v>0</v>
      </c>
      <c r="AD44" s="4">
        <f>'Initial Card Count'!AD44/MAX(SUM('Initial Card Count'!$C44:$AF44),1)</f>
        <v>0</v>
      </c>
      <c r="AE44" s="4">
        <f>'Initial Card Count'!AE44/MAX(SUM('Initial Card Count'!$C44:$AF44),1)</f>
        <v>0</v>
      </c>
      <c r="AF44" s="4">
        <f>'Initial Card Count'!AF44/MAX(SUM('Initial Card Count'!$C44:$AF44),1)</f>
        <v>0</v>
      </c>
      <c r="AG44" s="84"/>
      <c r="AH44" s="57">
        <f t="shared" si="0"/>
        <v>5</v>
      </c>
      <c r="AI44" s="4">
        <f t="shared" si="3"/>
        <v>0.19999999999999998</v>
      </c>
    </row>
    <row r="45" spans="1:35" ht="12.75">
      <c r="A45" t="s">
        <v>38</v>
      </c>
      <c r="B45" s="3">
        <f t="shared" si="4"/>
        <v>44</v>
      </c>
      <c r="C45" s="4">
        <f>'Initial Card Count'!C45/MAX(SUM('Initial Card Count'!$C45:$AF45),1)</f>
        <v>0</v>
      </c>
      <c r="D45" s="4">
        <f>'Initial Card Count'!D45/MAX(SUM('Initial Card Count'!$C45:$AF45),1)</f>
        <v>0</v>
      </c>
      <c r="E45" s="4">
        <f>'Initial Card Count'!E45/MAX(SUM('Initial Card Count'!$C45:$AF45),1)</f>
        <v>0</v>
      </c>
      <c r="F45" s="4">
        <f>'Initial Card Count'!F45/MAX(SUM('Initial Card Count'!$C45:$AF45),1)</f>
        <v>0.3333333333333333</v>
      </c>
      <c r="G45" s="4">
        <f>'Initial Card Count'!G45/MAX(SUM('Initial Card Count'!$C45:$AF45),1)</f>
        <v>0</v>
      </c>
      <c r="H45" s="4">
        <f>'Initial Card Count'!H45/MAX(SUM('Initial Card Count'!$C45:$AF45),1)</f>
        <v>0</v>
      </c>
      <c r="I45" s="4">
        <f>'Initial Card Count'!I45/MAX(SUM('Initial Card Count'!$C45:$AF45),1)</f>
        <v>0</v>
      </c>
      <c r="J45" s="4">
        <f>'Initial Card Count'!J45/MAX(SUM('Initial Card Count'!$C45:$AF45),1)</f>
        <v>0</v>
      </c>
      <c r="K45" s="4">
        <f>'Initial Card Count'!K45/MAX(SUM('Initial Card Count'!$C45:$AF45),1)</f>
        <v>0</v>
      </c>
      <c r="L45" s="4">
        <f>'Initial Card Count'!L45/MAX(SUM('Initial Card Count'!$C45:$AF45),1)</f>
        <v>0</v>
      </c>
      <c r="M45" s="4">
        <f>'Initial Card Count'!M45/MAX(SUM('Initial Card Count'!$C45:$AF45),1)</f>
        <v>0</v>
      </c>
      <c r="N45" s="4">
        <f>'Initial Card Count'!N45/MAX(SUM('Initial Card Count'!$C45:$AF45),1)</f>
        <v>0</v>
      </c>
      <c r="O45" s="4">
        <f>'Initial Card Count'!O45/MAX(SUM('Initial Card Count'!$C45:$AF45),1)</f>
        <v>0</v>
      </c>
      <c r="P45" s="4">
        <f>'Initial Card Count'!P45/MAX(SUM('Initial Card Count'!$C45:$AF45),1)</f>
        <v>0</v>
      </c>
      <c r="Q45" s="4">
        <f>'Initial Card Count'!Q45/MAX(SUM('Initial Card Count'!$C45:$AF45),1)</f>
        <v>0</v>
      </c>
      <c r="R45" s="4">
        <f>'Initial Card Count'!R45/MAX(SUM('Initial Card Count'!$C45:$AF45),1)</f>
        <v>0</v>
      </c>
      <c r="S45" s="4">
        <f>'Initial Card Count'!S45/MAX(SUM('Initial Card Count'!$C45:$AF45),1)</f>
        <v>0</v>
      </c>
      <c r="T45" s="4">
        <f>'Initial Card Count'!T45/MAX(SUM('Initial Card Count'!$C45:$AF45),1)</f>
        <v>0</v>
      </c>
      <c r="U45" s="4">
        <f>'Initial Card Count'!U45/MAX(SUM('Initial Card Count'!$C45:$AF45),1)</f>
        <v>0</v>
      </c>
      <c r="V45" s="4">
        <f>'Initial Card Count'!V45/MAX(SUM('Initial Card Count'!$C45:$AF45),1)</f>
        <v>0</v>
      </c>
      <c r="W45" s="4">
        <f>'Initial Card Count'!W45/MAX(SUM('Initial Card Count'!$C45:$AF45),1)</f>
        <v>0</v>
      </c>
      <c r="X45" s="4">
        <f>'Initial Card Count'!X45/MAX(SUM('Initial Card Count'!$C45:$AF45),1)</f>
        <v>0</v>
      </c>
      <c r="Y45" s="4">
        <f>'Initial Card Count'!Y45/MAX(SUM('Initial Card Count'!$C45:$AF45),1)</f>
        <v>0</v>
      </c>
      <c r="Z45" s="4">
        <f>'Initial Card Count'!Z45/MAX(SUM('Initial Card Count'!$C45:$AF45),1)</f>
        <v>0</v>
      </c>
      <c r="AA45" s="4">
        <f>'Initial Card Count'!AA45/MAX(SUM('Initial Card Count'!$C45:$AF45),1)</f>
        <v>0</v>
      </c>
      <c r="AB45" s="4">
        <f>'Initial Card Count'!AB45/MAX(SUM('Initial Card Count'!$C45:$AF45),1)</f>
        <v>0</v>
      </c>
      <c r="AC45" s="4">
        <f>'Initial Card Count'!AC45/MAX(SUM('Initial Card Count'!$C45:$AF45),1)</f>
        <v>0</v>
      </c>
      <c r="AD45" s="4">
        <f>'Initial Card Count'!AD45/MAX(SUM('Initial Card Count'!$C45:$AF45),1)</f>
        <v>0.6666666666666666</v>
      </c>
      <c r="AE45" s="4">
        <f>'Initial Card Count'!AE45/MAX(SUM('Initial Card Count'!$C45:$AF45),1)</f>
        <v>0</v>
      </c>
      <c r="AF45" s="4">
        <f>'Initial Card Count'!AF45/MAX(SUM('Initial Card Count'!$C45:$AF45),1)</f>
        <v>0</v>
      </c>
      <c r="AG45" s="84"/>
      <c r="AH45" s="57">
        <f t="shared" si="0"/>
        <v>2</v>
      </c>
      <c r="AI45" s="4">
        <f t="shared" si="3"/>
        <v>0.5</v>
      </c>
    </row>
    <row r="46" spans="1:35" ht="12.75">
      <c r="A46" t="s">
        <v>38</v>
      </c>
      <c r="B46" s="3">
        <f t="shared" si="4"/>
        <v>45</v>
      </c>
      <c r="C46" s="4">
        <f>'Initial Card Count'!C46/MAX(SUM('Initial Card Count'!$C46:$AF46),1)</f>
        <v>0</v>
      </c>
      <c r="D46" s="4">
        <f>'Initial Card Count'!D46/MAX(SUM('Initial Card Count'!$C46:$AF46),1)</f>
        <v>0</v>
      </c>
      <c r="E46" s="4">
        <f>'Initial Card Count'!E46/MAX(SUM('Initial Card Count'!$C46:$AF46),1)</f>
        <v>0</v>
      </c>
      <c r="F46" s="4">
        <f>'Initial Card Count'!F46/MAX(SUM('Initial Card Count'!$C46:$AF46),1)</f>
        <v>0</v>
      </c>
      <c r="G46" s="4">
        <f>'Initial Card Count'!G46/MAX(SUM('Initial Card Count'!$C46:$AF46),1)</f>
        <v>1</v>
      </c>
      <c r="H46" s="4">
        <f>'Initial Card Count'!H46/MAX(SUM('Initial Card Count'!$C46:$AF46),1)</f>
        <v>0</v>
      </c>
      <c r="I46" s="4">
        <f>'Initial Card Count'!I46/MAX(SUM('Initial Card Count'!$C46:$AF46),1)</f>
        <v>0</v>
      </c>
      <c r="J46" s="4">
        <f>'Initial Card Count'!J46/MAX(SUM('Initial Card Count'!$C46:$AF46),1)</f>
        <v>0</v>
      </c>
      <c r="K46" s="4">
        <f>'Initial Card Count'!K46/MAX(SUM('Initial Card Count'!$C46:$AF46),1)</f>
        <v>0</v>
      </c>
      <c r="L46" s="4">
        <f>'Initial Card Count'!L46/MAX(SUM('Initial Card Count'!$C46:$AF46),1)</f>
        <v>0</v>
      </c>
      <c r="M46" s="4">
        <f>'Initial Card Count'!M46/MAX(SUM('Initial Card Count'!$C46:$AF46),1)</f>
        <v>0</v>
      </c>
      <c r="N46" s="4">
        <f>'Initial Card Count'!N46/MAX(SUM('Initial Card Count'!$C46:$AF46),1)</f>
        <v>0</v>
      </c>
      <c r="O46" s="4">
        <f>'Initial Card Count'!O46/MAX(SUM('Initial Card Count'!$C46:$AF46),1)</f>
        <v>0</v>
      </c>
      <c r="P46" s="4">
        <f>'Initial Card Count'!P46/MAX(SUM('Initial Card Count'!$C46:$AF46),1)</f>
        <v>0</v>
      </c>
      <c r="Q46" s="4">
        <f>'Initial Card Count'!Q46/MAX(SUM('Initial Card Count'!$C46:$AF46),1)</f>
        <v>0</v>
      </c>
      <c r="R46" s="4">
        <f>'Initial Card Count'!R46/MAX(SUM('Initial Card Count'!$C46:$AF46),1)</f>
        <v>0</v>
      </c>
      <c r="S46" s="4">
        <f>'Initial Card Count'!S46/MAX(SUM('Initial Card Count'!$C46:$AF46),1)</f>
        <v>0</v>
      </c>
      <c r="T46" s="4">
        <f>'Initial Card Count'!T46/MAX(SUM('Initial Card Count'!$C46:$AF46),1)</f>
        <v>0</v>
      </c>
      <c r="U46" s="4">
        <f>'Initial Card Count'!U46/MAX(SUM('Initial Card Count'!$C46:$AF46),1)</f>
        <v>0</v>
      </c>
      <c r="V46" s="4">
        <f>'Initial Card Count'!V46/MAX(SUM('Initial Card Count'!$C46:$AF46),1)</f>
        <v>0</v>
      </c>
      <c r="W46" s="4">
        <f>'Initial Card Count'!W46/MAX(SUM('Initial Card Count'!$C46:$AF46),1)</f>
        <v>0</v>
      </c>
      <c r="X46" s="4">
        <f>'Initial Card Count'!X46/MAX(SUM('Initial Card Count'!$C46:$AF46),1)</f>
        <v>0</v>
      </c>
      <c r="Y46" s="4">
        <f>'Initial Card Count'!Y46/MAX(SUM('Initial Card Count'!$C46:$AF46),1)</f>
        <v>0</v>
      </c>
      <c r="Z46" s="4">
        <f>'Initial Card Count'!Z46/MAX(SUM('Initial Card Count'!$C46:$AF46),1)</f>
        <v>0</v>
      </c>
      <c r="AA46" s="4">
        <f>'Initial Card Count'!AA46/MAX(SUM('Initial Card Count'!$C46:$AF46),1)</f>
        <v>0</v>
      </c>
      <c r="AB46" s="4">
        <f>'Initial Card Count'!AB46/MAX(SUM('Initial Card Count'!$C46:$AF46),1)</f>
        <v>0</v>
      </c>
      <c r="AC46" s="4">
        <f>'Initial Card Count'!AC46/MAX(SUM('Initial Card Count'!$C46:$AF46),1)</f>
        <v>0</v>
      </c>
      <c r="AD46" s="4">
        <f>'Initial Card Count'!AD46/MAX(SUM('Initial Card Count'!$C46:$AF46),1)</f>
        <v>0</v>
      </c>
      <c r="AE46" s="4">
        <f>'Initial Card Count'!AE46/MAX(SUM('Initial Card Count'!$C46:$AF46),1)</f>
        <v>0</v>
      </c>
      <c r="AF46" s="4">
        <f>'Initial Card Count'!AF46/MAX(SUM('Initial Card Count'!$C46:$AF46),1)</f>
        <v>0</v>
      </c>
      <c r="AG46" s="84"/>
      <c r="AH46" s="57">
        <f t="shared" si="0"/>
        <v>1</v>
      </c>
      <c r="AI46" s="4">
        <f t="shared" si="3"/>
        <v>1</v>
      </c>
    </row>
    <row r="47" spans="1:35" ht="12.75">
      <c r="A47" t="s">
        <v>38</v>
      </c>
      <c r="B47" s="3">
        <f t="shared" si="4"/>
        <v>46</v>
      </c>
      <c r="C47" s="4">
        <f>'Initial Card Count'!C47/MAX(SUM('Initial Card Count'!$C47:$AF47),1)</f>
        <v>0</v>
      </c>
      <c r="D47" s="4">
        <f>'Initial Card Count'!D47/MAX(SUM('Initial Card Count'!$C47:$AF47),1)</f>
        <v>0</v>
      </c>
      <c r="E47" s="4">
        <f>'Initial Card Count'!E47/MAX(SUM('Initial Card Count'!$C47:$AF47),1)</f>
        <v>0</v>
      </c>
      <c r="F47" s="4">
        <f>'Initial Card Count'!F47/MAX(SUM('Initial Card Count'!$C47:$AF47),1)</f>
        <v>0</v>
      </c>
      <c r="G47" s="4">
        <f>'Initial Card Count'!G47/MAX(SUM('Initial Card Count'!$C47:$AF47),1)</f>
        <v>0</v>
      </c>
      <c r="H47" s="4">
        <f>'Initial Card Count'!H47/MAX(SUM('Initial Card Count'!$C47:$AF47),1)</f>
        <v>0</v>
      </c>
      <c r="I47" s="4">
        <f>'Initial Card Count'!I47/MAX(SUM('Initial Card Count'!$C47:$AF47),1)</f>
        <v>0</v>
      </c>
      <c r="J47" s="4">
        <f>'Initial Card Count'!J47/MAX(SUM('Initial Card Count'!$C47:$AF47),1)</f>
        <v>0</v>
      </c>
      <c r="K47" s="4">
        <f>'Initial Card Count'!K47/MAX(SUM('Initial Card Count'!$C47:$AF47),1)</f>
        <v>0</v>
      </c>
      <c r="L47" s="4">
        <f>'Initial Card Count'!L47/MAX(SUM('Initial Card Count'!$C47:$AF47),1)</f>
        <v>0</v>
      </c>
      <c r="M47" s="4">
        <f>'Initial Card Count'!M47/MAX(SUM('Initial Card Count'!$C47:$AF47),1)</f>
        <v>0</v>
      </c>
      <c r="N47" s="4">
        <f>'Initial Card Count'!N47/MAX(SUM('Initial Card Count'!$C47:$AF47),1)</f>
        <v>0.14285714285714285</v>
      </c>
      <c r="O47" s="4">
        <f>'Initial Card Count'!O47/MAX(SUM('Initial Card Count'!$C47:$AF47),1)</f>
        <v>0</v>
      </c>
      <c r="P47" s="4">
        <f>'Initial Card Count'!P47/MAX(SUM('Initial Card Count'!$C47:$AF47),1)</f>
        <v>0</v>
      </c>
      <c r="Q47" s="4">
        <f>'Initial Card Count'!Q47/MAX(SUM('Initial Card Count'!$C47:$AF47),1)</f>
        <v>0.14285714285714285</v>
      </c>
      <c r="R47" s="4">
        <f>'Initial Card Count'!R47/MAX(SUM('Initial Card Count'!$C47:$AF47),1)</f>
        <v>0</v>
      </c>
      <c r="S47" s="4">
        <f>'Initial Card Count'!S47/MAX(SUM('Initial Card Count'!$C47:$AF47),1)</f>
        <v>0</v>
      </c>
      <c r="T47" s="4">
        <f>'Initial Card Count'!T47/MAX(SUM('Initial Card Count'!$C47:$AF47),1)</f>
        <v>0</v>
      </c>
      <c r="U47" s="4">
        <f>'Initial Card Count'!U47/MAX(SUM('Initial Card Count'!$C47:$AF47),1)</f>
        <v>0</v>
      </c>
      <c r="V47" s="4">
        <f>'Initial Card Count'!V47/MAX(SUM('Initial Card Count'!$C47:$AF47),1)</f>
        <v>0.14285714285714285</v>
      </c>
      <c r="W47" s="4">
        <f>'Initial Card Count'!W47/MAX(SUM('Initial Card Count'!$C47:$AF47),1)</f>
        <v>0</v>
      </c>
      <c r="X47" s="4">
        <f>'Initial Card Count'!X47/MAX(SUM('Initial Card Count'!$C47:$AF47),1)</f>
        <v>0</v>
      </c>
      <c r="Y47" s="4">
        <f>'Initial Card Count'!Y47/MAX(SUM('Initial Card Count'!$C47:$AF47),1)</f>
        <v>0</v>
      </c>
      <c r="Z47" s="4">
        <f>'Initial Card Count'!Z47/MAX(SUM('Initial Card Count'!$C47:$AF47),1)</f>
        <v>0</v>
      </c>
      <c r="AA47" s="4">
        <f>'Initial Card Count'!AA47/MAX(SUM('Initial Card Count'!$C47:$AF47),1)</f>
        <v>0</v>
      </c>
      <c r="AB47" s="4">
        <f>'Initial Card Count'!AB47/MAX(SUM('Initial Card Count'!$C47:$AF47),1)</f>
        <v>0</v>
      </c>
      <c r="AC47" s="4">
        <f>'Initial Card Count'!AC47/MAX(SUM('Initial Card Count'!$C47:$AF47),1)</f>
        <v>0</v>
      </c>
      <c r="AD47" s="4">
        <f>'Initial Card Count'!AD47/MAX(SUM('Initial Card Count'!$C47:$AF47),1)</f>
        <v>0</v>
      </c>
      <c r="AE47" s="4">
        <f>'Initial Card Count'!AE47/MAX(SUM('Initial Card Count'!$C47:$AF47),1)</f>
        <v>0</v>
      </c>
      <c r="AF47" s="4">
        <f>'Initial Card Count'!AF47/MAX(SUM('Initial Card Count'!$C47:$AF47),1)</f>
        <v>0.5714285714285714</v>
      </c>
      <c r="AG47" s="84"/>
      <c r="AH47" s="57">
        <f t="shared" si="0"/>
        <v>4</v>
      </c>
      <c r="AI47" s="4">
        <f t="shared" si="3"/>
        <v>0.25</v>
      </c>
    </row>
    <row r="48" spans="1:35" ht="12.75">
      <c r="A48" t="s">
        <v>38</v>
      </c>
      <c r="B48" s="3">
        <f t="shared" si="4"/>
        <v>47</v>
      </c>
      <c r="C48" s="4">
        <f>'Initial Card Count'!C48/MAX(SUM('Initial Card Count'!$C48:$AF48),1)</f>
        <v>0</v>
      </c>
      <c r="D48" s="4">
        <f>'Initial Card Count'!D48/MAX(SUM('Initial Card Count'!$C48:$AF48),1)</f>
        <v>0</v>
      </c>
      <c r="E48" s="4">
        <f>'Initial Card Count'!E48/MAX(SUM('Initial Card Count'!$C48:$AF48),1)</f>
        <v>0</v>
      </c>
      <c r="F48" s="4">
        <f>'Initial Card Count'!F48/MAX(SUM('Initial Card Count'!$C48:$AF48),1)</f>
        <v>0</v>
      </c>
      <c r="G48" s="4">
        <f>'Initial Card Count'!G48/MAX(SUM('Initial Card Count'!$C48:$AF48),1)</f>
        <v>0.25</v>
      </c>
      <c r="H48" s="4">
        <f>'Initial Card Count'!H48/MAX(SUM('Initial Card Count'!$C48:$AF48),1)</f>
        <v>0</v>
      </c>
      <c r="I48" s="4">
        <f>'Initial Card Count'!I48/MAX(SUM('Initial Card Count'!$C48:$AF48),1)</f>
        <v>0</v>
      </c>
      <c r="J48" s="4">
        <f>'Initial Card Count'!J48/MAX(SUM('Initial Card Count'!$C48:$AF48),1)</f>
        <v>0</v>
      </c>
      <c r="K48" s="4">
        <f>'Initial Card Count'!K48/MAX(SUM('Initial Card Count'!$C48:$AF48),1)</f>
        <v>0</v>
      </c>
      <c r="L48" s="4">
        <f>'Initial Card Count'!L48/MAX(SUM('Initial Card Count'!$C48:$AF48),1)</f>
        <v>0</v>
      </c>
      <c r="M48" s="4">
        <f>'Initial Card Count'!M48/MAX(SUM('Initial Card Count'!$C48:$AF48),1)</f>
        <v>0</v>
      </c>
      <c r="N48" s="4">
        <f>'Initial Card Count'!N48/MAX(SUM('Initial Card Count'!$C48:$AF48),1)</f>
        <v>0</v>
      </c>
      <c r="O48" s="4">
        <f>'Initial Card Count'!O48/MAX(SUM('Initial Card Count'!$C48:$AF48),1)</f>
        <v>0</v>
      </c>
      <c r="P48" s="4">
        <f>'Initial Card Count'!P48/MAX(SUM('Initial Card Count'!$C48:$AF48),1)</f>
        <v>0</v>
      </c>
      <c r="Q48" s="4">
        <f>'Initial Card Count'!Q48/MAX(SUM('Initial Card Count'!$C48:$AF48),1)</f>
        <v>0</v>
      </c>
      <c r="R48" s="4">
        <f>'Initial Card Count'!R48/MAX(SUM('Initial Card Count'!$C48:$AF48),1)</f>
        <v>0</v>
      </c>
      <c r="S48" s="4">
        <f>'Initial Card Count'!S48/MAX(SUM('Initial Card Count'!$C48:$AF48),1)</f>
        <v>0</v>
      </c>
      <c r="T48" s="4">
        <f>'Initial Card Count'!T48/MAX(SUM('Initial Card Count'!$C48:$AF48),1)</f>
        <v>0</v>
      </c>
      <c r="U48" s="4">
        <f>'Initial Card Count'!U48/MAX(SUM('Initial Card Count'!$C48:$AF48),1)</f>
        <v>0</v>
      </c>
      <c r="V48" s="4">
        <f>'Initial Card Count'!V48/MAX(SUM('Initial Card Count'!$C48:$AF48),1)</f>
        <v>0</v>
      </c>
      <c r="W48" s="4">
        <f>'Initial Card Count'!W48/MAX(SUM('Initial Card Count'!$C48:$AF48),1)</f>
        <v>0</v>
      </c>
      <c r="X48" s="4">
        <f>'Initial Card Count'!X48/MAX(SUM('Initial Card Count'!$C48:$AF48),1)</f>
        <v>0</v>
      </c>
      <c r="Y48" s="4">
        <f>'Initial Card Count'!Y48/MAX(SUM('Initial Card Count'!$C48:$AF48),1)</f>
        <v>0</v>
      </c>
      <c r="Z48" s="4">
        <f>'Initial Card Count'!Z48/MAX(SUM('Initial Card Count'!$C48:$AF48),1)</f>
        <v>0</v>
      </c>
      <c r="AA48" s="4">
        <f>'Initial Card Count'!AA48/MAX(SUM('Initial Card Count'!$C48:$AF48),1)</f>
        <v>0</v>
      </c>
      <c r="AB48" s="4">
        <f>'Initial Card Count'!AB48/MAX(SUM('Initial Card Count'!$C48:$AF48),1)</f>
        <v>0.5</v>
      </c>
      <c r="AC48" s="4">
        <f>'Initial Card Count'!AC48/MAX(SUM('Initial Card Count'!$C48:$AF48),1)</f>
        <v>0</v>
      </c>
      <c r="AD48" s="4">
        <f>'Initial Card Count'!AD48/MAX(SUM('Initial Card Count'!$C48:$AF48),1)</f>
        <v>0</v>
      </c>
      <c r="AE48" s="4">
        <f>'Initial Card Count'!AE48/MAX(SUM('Initial Card Count'!$C48:$AF48),1)</f>
        <v>0.25</v>
      </c>
      <c r="AF48" s="4">
        <f>'Initial Card Count'!AF48/MAX(SUM('Initial Card Count'!$C48:$AF48),1)</f>
        <v>0</v>
      </c>
      <c r="AG48" s="84"/>
      <c r="AH48" s="57">
        <f t="shared" si="0"/>
        <v>3</v>
      </c>
      <c r="AI48" s="4">
        <f t="shared" si="3"/>
        <v>0.3333333333333333</v>
      </c>
    </row>
    <row r="49" spans="1:35" ht="12.75">
      <c r="A49" t="s">
        <v>38</v>
      </c>
      <c r="B49" s="3">
        <f t="shared" si="4"/>
        <v>48</v>
      </c>
      <c r="C49" s="4">
        <f>'Initial Card Count'!C49/MAX(SUM('Initial Card Count'!$C49:$AF49),1)</f>
        <v>0</v>
      </c>
      <c r="D49" s="4">
        <f>'Initial Card Count'!D49/MAX(SUM('Initial Card Count'!$C49:$AF49),1)</f>
        <v>0</v>
      </c>
      <c r="E49" s="4">
        <f>'Initial Card Count'!E49/MAX(SUM('Initial Card Count'!$C49:$AF49),1)</f>
        <v>0</v>
      </c>
      <c r="F49" s="4">
        <f>'Initial Card Count'!F49/MAX(SUM('Initial Card Count'!$C49:$AF49),1)</f>
        <v>0.2857142857142857</v>
      </c>
      <c r="G49" s="4">
        <f>'Initial Card Count'!G49/MAX(SUM('Initial Card Count'!$C49:$AF49),1)</f>
        <v>0</v>
      </c>
      <c r="H49" s="4">
        <f>'Initial Card Count'!H49/MAX(SUM('Initial Card Count'!$C49:$AF49),1)</f>
        <v>0</v>
      </c>
      <c r="I49" s="4">
        <f>'Initial Card Count'!I49/MAX(SUM('Initial Card Count'!$C49:$AF49),1)</f>
        <v>0</v>
      </c>
      <c r="J49" s="4">
        <f>'Initial Card Count'!J49/MAX(SUM('Initial Card Count'!$C49:$AF49),1)</f>
        <v>0</v>
      </c>
      <c r="K49" s="4">
        <f>'Initial Card Count'!K49/MAX(SUM('Initial Card Count'!$C49:$AF49),1)</f>
        <v>0</v>
      </c>
      <c r="L49" s="4">
        <f>'Initial Card Count'!L49/MAX(SUM('Initial Card Count'!$C49:$AF49),1)</f>
        <v>0</v>
      </c>
      <c r="M49" s="4">
        <f>'Initial Card Count'!M49/MAX(SUM('Initial Card Count'!$C49:$AF49),1)</f>
        <v>0</v>
      </c>
      <c r="N49" s="4">
        <f>'Initial Card Count'!N49/MAX(SUM('Initial Card Count'!$C49:$AF49),1)</f>
        <v>0</v>
      </c>
      <c r="O49" s="4">
        <f>'Initial Card Count'!O49/MAX(SUM('Initial Card Count'!$C49:$AF49),1)</f>
        <v>0</v>
      </c>
      <c r="P49" s="4">
        <f>'Initial Card Count'!P49/MAX(SUM('Initial Card Count'!$C49:$AF49),1)</f>
        <v>0</v>
      </c>
      <c r="Q49" s="4">
        <f>'Initial Card Count'!Q49/MAX(SUM('Initial Card Count'!$C49:$AF49),1)</f>
        <v>0</v>
      </c>
      <c r="R49" s="4">
        <f>'Initial Card Count'!R49/MAX(SUM('Initial Card Count'!$C49:$AF49),1)</f>
        <v>0</v>
      </c>
      <c r="S49" s="4">
        <f>'Initial Card Count'!S49/MAX(SUM('Initial Card Count'!$C49:$AF49),1)</f>
        <v>0</v>
      </c>
      <c r="T49" s="4">
        <f>'Initial Card Count'!T49/MAX(SUM('Initial Card Count'!$C49:$AF49),1)</f>
        <v>0</v>
      </c>
      <c r="U49" s="4">
        <f>'Initial Card Count'!U49/MAX(SUM('Initial Card Count'!$C49:$AF49),1)</f>
        <v>0</v>
      </c>
      <c r="V49" s="4">
        <f>'Initial Card Count'!V49/MAX(SUM('Initial Card Count'!$C49:$AF49),1)</f>
        <v>0</v>
      </c>
      <c r="W49" s="4">
        <f>'Initial Card Count'!W49/MAX(SUM('Initial Card Count'!$C49:$AF49),1)</f>
        <v>0</v>
      </c>
      <c r="X49" s="4">
        <f>'Initial Card Count'!X49/MAX(SUM('Initial Card Count'!$C49:$AF49),1)</f>
        <v>0</v>
      </c>
      <c r="Y49" s="4">
        <f>'Initial Card Count'!Y49/MAX(SUM('Initial Card Count'!$C49:$AF49),1)</f>
        <v>0</v>
      </c>
      <c r="Z49" s="4">
        <f>'Initial Card Count'!Z49/MAX(SUM('Initial Card Count'!$C49:$AF49),1)</f>
        <v>0</v>
      </c>
      <c r="AA49" s="4">
        <f>'Initial Card Count'!AA49/MAX(SUM('Initial Card Count'!$C49:$AF49),1)</f>
        <v>0</v>
      </c>
      <c r="AB49" s="4">
        <f>'Initial Card Count'!AB49/MAX(SUM('Initial Card Count'!$C49:$AF49),1)</f>
        <v>0</v>
      </c>
      <c r="AC49" s="4">
        <f>'Initial Card Count'!AC49/MAX(SUM('Initial Card Count'!$C49:$AF49),1)</f>
        <v>0</v>
      </c>
      <c r="AD49" s="4">
        <f>'Initial Card Count'!AD49/MAX(SUM('Initial Card Count'!$C49:$AF49),1)</f>
        <v>0.7142857142857143</v>
      </c>
      <c r="AE49" s="4">
        <f>'Initial Card Count'!AE49/MAX(SUM('Initial Card Count'!$C49:$AF49),1)</f>
        <v>0</v>
      </c>
      <c r="AF49" s="4">
        <f>'Initial Card Count'!AF49/MAX(SUM('Initial Card Count'!$C49:$AF49),1)</f>
        <v>0</v>
      </c>
      <c r="AG49" s="84"/>
      <c r="AH49" s="57">
        <f t="shared" si="0"/>
        <v>2</v>
      </c>
      <c r="AI49" s="4">
        <f t="shared" si="3"/>
        <v>0.5</v>
      </c>
    </row>
    <row r="50" spans="1:35" ht="12.75">
      <c r="A50" t="s">
        <v>38</v>
      </c>
      <c r="B50" s="3">
        <f t="shared" si="4"/>
        <v>49</v>
      </c>
      <c r="C50" s="4">
        <f>'Initial Card Count'!C50/MAX(SUM('Initial Card Count'!$C50:$AF50),1)</f>
        <v>0</v>
      </c>
      <c r="D50" s="4">
        <f>'Initial Card Count'!D50/MAX(SUM('Initial Card Count'!$C50:$AF50),1)</f>
        <v>0.14285714285714285</v>
      </c>
      <c r="E50" s="4">
        <f>'Initial Card Count'!E50/MAX(SUM('Initial Card Count'!$C50:$AF50),1)</f>
        <v>0</v>
      </c>
      <c r="F50" s="4">
        <f>'Initial Card Count'!F50/MAX(SUM('Initial Card Count'!$C50:$AF50),1)</f>
        <v>0</v>
      </c>
      <c r="G50" s="4">
        <f>'Initial Card Count'!G50/MAX(SUM('Initial Card Count'!$C50:$AF50),1)</f>
        <v>0</v>
      </c>
      <c r="H50" s="4">
        <f>'Initial Card Count'!H50/MAX(SUM('Initial Card Count'!$C50:$AF50),1)</f>
        <v>0</v>
      </c>
      <c r="I50" s="4">
        <f>'Initial Card Count'!I50/MAX(SUM('Initial Card Count'!$C50:$AF50),1)</f>
        <v>0</v>
      </c>
      <c r="J50" s="4">
        <f>'Initial Card Count'!J50/MAX(SUM('Initial Card Count'!$C50:$AF50),1)</f>
        <v>0</v>
      </c>
      <c r="K50" s="4">
        <f>'Initial Card Count'!K50/MAX(SUM('Initial Card Count'!$C50:$AF50),1)</f>
        <v>0</v>
      </c>
      <c r="L50" s="4">
        <f>'Initial Card Count'!L50/MAX(SUM('Initial Card Count'!$C50:$AF50),1)</f>
        <v>0</v>
      </c>
      <c r="M50" s="4">
        <f>'Initial Card Count'!M50/MAX(SUM('Initial Card Count'!$C50:$AF50),1)</f>
        <v>0</v>
      </c>
      <c r="N50" s="4">
        <f>'Initial Card Count'!N50/MAX(SUM('Initial Card Count'!$C50:$AF50),1)</f>
        <v>0</v>
      </c>
      <c r="O50" s="4">
        <f>'Initial Card Count'!O50/MAX(SUM('Initial Card Count'!$C50:$AF50),1)</f>
        <v>0</v>
      </c>
      <c r="P50" s="4">
        <f>'Initial Card Count'!P50/MAX(SUM('Initial Card Count'!$C50:$AF50),1)</f>
        <v>0</v>
      </c>
      <c r="Q50" s="4">
        <f>'Initial Card Count'!Q50/MAX(SUM('Initial Card Count'!$C50:$AF50),1)</f>
        <v>0</v>
      </c>
      <c r="R50" s="4">
        <f>'Initial Card Count'!R50/MAX(SUM('Initial Card Count'!$C50:$AF50),1)</f>
        <v>0.2857142857142857</v>
      </c>
      <c r="S50" s="4">
        <f>'Initial Card Count'!S50/MAX(SUM('Initial Card Count'!$C50:$AF50),1)</f>
        <v>0.2857142857142857</v>
      </c>
      <c r="T50" s="4">
        <f>'Initial Card Count'!T50/MAX(SUM('Initial Card Count'!$C50:$AF50),1)</f>
        <v>0</v>
      </c>
      <c r="U50" s="4">
        <f>'Initial Card Count'!U50/MAX(SUM('Initial Card Count'!$C50:$AF50),1)</f>
        <v>0</v>
      </c>
      <c r="V50" s="4">
        <f>'Initial Card Count'!V50/MAX(SUM('Initial Card Count'!$C50:$AF50),1)</f>
        <v>0</v>
      </c>
      <c r="W50" s="4">
        <f>'Initial Card Count'!W50/MAX(SUM('Initial Card Count'!$C50:$AF50),1)</f>
        <v>0</v>
      </c>
      <c r="X50" s="4">
        <f>'Initial Card Count'!X50/MAX(SUM('Initial Card Count'!$C50:$AF50),1)</f>
        <v>0</v>
      </c>
      <c r="Y50" s="4">
        <f>'Initial Card Count'!Y50/MAX(SUM('Initial Card Count'!$C50:$AF50),1)</f>
        <v>0</v>
      </c>
      <c r="Z50" s="4">
        <f>'Initial Card Count'!Z50/MAX(SUM('Initial Card Count'!$C50:$AF50),1)</f>
        <v>0</v>
      </c>
      <c r="AA50" s="4">
        <f>'Initial Card Count'!AA50/MAX(SUM('Initial Card Count'!$C50:$AF50),1)</f>
        <v>0.14285714285714285</v>
      </c>
      <c r="AB50" s="4">
        <f>'Initial Card Count'!AB50/MAX(SUM('Initial Card Count'!$C50:$AF50),1)</f>
        <v>0</v>
      </c>
      <c r="AC50" s="4">
        <f>'Initial Card Count'!AC50/MAX(SUM('Initial Card Count'!$C50:$AF50),1)</f>
        <v>0</v>
      </c>
      <c r="AD50" s="4">
        <f>'Initial Card Count'!AD50/MAX(SUM('Initial Card Count'!$C50:$AF50),1)</f>
        <v>0</v>
      </c>
      <c r="AE50" s="4">
        <f>'Initial Card Count'!AE50/MAX(SUM('Initial Card Count'!$C50:$AF50),1)</f>
        <v>0.14285714285714285</v>
      </c>
      <c r="AF50" s="4">
        <f>'Initial Card Count'!AF50/MAX(SUM('Initial Card Count'!$C50:$AF50),1)</f>
        <v>0</v>
      </c>
      <c r="AG50" s="84"/>
      <c r="AH50" s="57">
        <f t="shared" si="0"/>
        <v>5</v>
      </c>
      <c r="AI50" s="4">
        <f t="shared" si="3"/>
        <v>0.19999999999999996</v>
      </c>
    </row>
    <row r="51" spans="1:35" ht="12.75">
      <c r="A51" t="s">
        <v>38</v>
      </c>
      <c r="B51" s="3">
        <f t="shared" si="4"/>
        <v>50</v>
      </c>
      <c r="C51" s="4">
        <f>'Initial Card Count'!C51/MAX(SUM('Initial Card Count'!$C51:$AF51),1)</f>
        <v>0</v>
      </c>
      <c r="D51" s="4">
        <f>'Initial Card Count'!D51/MAX(SUM('Initial Card Count'!$C51:$AF51),1)</f>
        <v>0</v>
      </c>
      <c r="E51" s="4">
        <f>'Initial Card Count'!E51/MAX(SUM('Initial Card Count'!$C51:$AF51),1)</f>
        <v>0</v>
      </c>
      <c r="F51" s="4">
        <f>'Initial Card Count'!F51/MAX(SUM('Initial Card Count'!$C51:$AF51),1)</f>
        <v>0</v>
      </c>
      <c r="G51" s="4">
        <f>'Initial Card Count'!G51/MAX(SUM('Initial Card Count'!$C51:$AF51),1)</f>
        <v>0</v>
      </c>
      <c r="H51" s="4">
        <f>'Initial Card Count'!H51/MAX(SUM('Initial Card Count'!$C51:$AF51),1)</f>
        <v>0</v>
      </c>
      <c r="I51" s="4">
        <f>'Initial Card Count'!I51/MAX(SUM('Initial Card Count'!$C51:$AF51),1)</f>
        <v>0</v>
      </c>
      <c r="J51" s="4">
        <f>'Initial Card Count'!J51/MAX(SUM('Initial Card Count'!$C51:$AF51),1)</f>
        <v>0</v>
      </c>
      <c r="K51" s="4">
        <f>'Initial Card Count'!K51/MAX(SUM('Initial Card Count'!$C51:$AF51),1)</f>
        <v>0</v>
      </c>
      <c r="L51" s="4">
        <f>'Initial Card Count'!L51/MAX(SUM('Initial Card Count'!$C51:$AF51),1)</f>
        <v>0</v>
      </c>
      <c r="M51" s="4">
        <f>'Initial Card Count'!M51/MAX(SUM('Initial Card Count'!$C51:$AF51),1)</f>
        <v>0.5</v>
      </c>
      <c r="N51" s="4">
        <f>'Initial Card Count'!N51/MAX(SUM('Initial Card Count'!$C51:$AF51),1)</f>
        <v>0</v>
      </c>
      <c r="O51" s="4">
        <f>'Initial Card Count'!O51/MAX(SUM('Initial Card Count'!$C51:$AF51),1)</f>
        <v>0</v>
      </c>
      <c r="P51" s="4">
        <f>'Initial Card Count'!P51/MAX(SUM('Initial Card Count'!$C51:$AF51),1)</f>
        <v>0</v>
      </c>
      <c r="Q51" s="4">
        <f>'Initial Card Count'!Q51/MAX(SUM('Initial Card Count'!$C51:$AF51),1)</f>
        <v>0</v>
      </c>
      <c r="R51" s="4">
        <f>'Initial Card Count'!R51/MAX(SUM('Initial Card Count'!$C51:$AF51),1)</f>
        <v>0</v>
      </c>
      <c r="S51" s="4">
        <f>'Initial Card Count'!S51/MAX(SUM('Initial Card Count'!$C51:$AF51),1)</f>
        <v>0.125</v>
      </c>
      <c r="T51" s="4">
        <f>'Initial Card Count'!T51/MAX(SUM('Initial Card Count'!$C51:$AF51),1)</f>
        <v>0</v>
      </c>
      <c r="U51" s="4">
        <f>'Initial Card Count'!U51/MAX(SUM('Initial Card Count'!$C51:$AF51),1)</f>
        <v>0</v>
      </c>
      <c r="V51" s="4">
        <f>'Initial Card Count'!V51/MAX(SUM('Initial Card Count'!$C51:$AF51),1)</f>
        <v>0</v>
      </c>
      <c r="W51" s="4">
        <f>'Initial Card Count'!W51/MAX(SUM('Initial Card Count'!$C51:$AF51),1)</f>
        <v>0</v>
      </c>
      <c r="X51" s="4">
        <f>'Initial Card Count'!X51/MAX(SUM('Initial Card Count'!$C51:$AF51),1)</f>
        <v>0</v>
      </c>
      <c r="Y51" s="4">
        <f>'Initial Card Count'!Y51/MAX(SUM('Initial Card Count'!$C51:$AF51),1)</f>
        <v>0</v>
      </c>
      <c r="Z51" s="4">
        <f>'Initial Card Count'!Z51/MAX(SUM('Initial Card Count'!$C51:$AF51),1)</f>
        <v>0</v>
      </c>
      <c r="AA51" s="4">
        <f>'Initial Card Count'!AA51/MAX(SUM('Initial Card Count'!$C51:$AF51),1)</f>
        <v>0.125</v>
      </c>
      <c r="AB51" s="4">
        <f>'Initial Card Count'!AB51/MAX(SUM('Initial Card Count'!$C51:$AF51),1)</f>
        <v>0.125</v>
      </c>
      <c r="AC51" s="4">
        <f>'Initial Card Count'!AC51/MAX(SUM('Initial Card Count'!$C51:$AF51),1)</f>
        <v>0</v>
      </c>
      <c r="AD51" s="4">
        <f>'Initial Card Count'!AD51/MAX(SUM('Initial Card Count'!$C51:$AF51),1)</f>
        <v>0</v>
      </c>
      <c r="AE51" s="4">
        <f>'Initial Card Count'!AE51/MAX(SUM('Initial Card Count'!$C51:$AF51),1)</f>
        <v>0.125</v>
      </c>
      <c r="AF51" s="4">
        <f>'Initial Card Count'!AF51/MAX(SUM('Initial Card Count'!$C51:$AF51),1)</f>
        <v>0</v>
      </c>
      <c r="AG51" s="84"/>
      <c r="AH51" s="57">
        <f t="shared" si="0"/>
        <v>5</v>
      </c>
      <c r="AI51" s="4">
        <f t="shared" si="3"/>
        <v>0.2</v>
      </c>
    </row>
    <row r="52" spans="1:35" ht="12.75">
      <c r="A52" t="s">
        <v>38</v>
      </c>
      <c r="B52" s="3">
        <f t="shared" si="4"/>
        <v>51</v>
      </c>
      <c r="C52" s="4">
        <f>'Initial Card Count'!C52/MAX(SUM('Initial Card Count'!$C52:$AF52),1)</f>
        <v>0</v>
      </c>
      <c r="D52" s="4">
        <f>'Initial Card Count'!D52/MAX(SUM('Initial Card Count'!$C52:$AF52),1)</f>
        <v>0</v>
      </c>
      <c r="E52" s="4">
        <f>'Initial Card Count'!E52/MAX(SUM('Initial Card Count'!$C52:$AF52),1)</f>
        <v>0</v>
      </c>
      <c r="F52" s="4">
        <f>'Initial Card Count'!F52/MAX(SUM('Initial Card Count'!$C52:$AF52),1)</f>
        <v>0</v>
      </c>
      <c r="G52" s="4">
        <f>'Initial Card Count'!G52/MAX(SUM('Initial Card Count'!$C52:$AF52),1)</f>
        <v>0</v>
      </c>
      <c r="H52" s="4">
        <f>'Initial Card Count'!H52/MAX(SUM('Initial Card Count'!$C52:$AF52),1)</f>
        <v>0</v>
      </c>
      <c r="I52" s="4">
        <f>'Initial Card Count'!I52/MAX(SUM('Initial Card Count'!$C52:$AF52),1)</f>
        <v>0.7142857142857143</v>
      </c>
      <c r="J52" s="4">
        <f>'Initial Card Count'!J52/MAX(SUM('Initial Card Count'!$C52:$AF52),1)</f>
        <v>0</v>
      </c>
      <c r="K52" s="4">
        <f>'Initial Card Count'!K52/MAX(SUM('Initial Card Count'!$C52:$AF52),1)</f>
        <v>0</v>
      </c>
      <c r="L52" s="4">
        <f>'Initial Card Count'!L52/MAX(SUM('Initial Card Count'!$C52:$AF52),1)</f>
        <v>0</v>
      </c>
      <c r="M52" s="4">
        <f>'Initial Card Count'!M52/MAX(SUM('Initial Card Count'!$C52:$AF52),1)</f>
        <v>0</v>
      </c>
      <c r="N52" s="4">
        <f>'Initial Card Count'!N52/MAX(SUM('Initial Card Count'!$C52:$AF52),1)</f>
        <v>0</v>
      </c>
      <c r="O52" s="4">
        <f>'Initial Card Count'!O52/MAX(SUM('Initial Card Count'!$C52:$AF52),1)</f>
        <v>0</v>
      </c>
      <c r="P52" s="4">
        <f>'Initial Card Count'!P52/MAX(SUM('Initial Card Count'!$C52:$AF52),1)</f>
        <v>0</v>
      </c>
      <c r="Q52" s="4">
        <f>'Initial Card Count'!Q52/MAX(SUM('Initial Card Count'!$C52:$AF52),1)</f>
        <v>0</v>
      </c>
      <c r="R52" s="4">
        <f>'Initial Card Count'!R52/MAX(SUM('Initial Card Count'!$C52:$AF52),1)</f>
        <v>0</v>
      </c>
      <c r="S52" s="4">
        <f>'Initial Card Count'!S52/MAX(SUM('Initial Card Count'!$C52:$AF52),1)</f>
        <v>0</v>
      </c>
      <c r="T52" s="4">
        <f>'Initial Card Count'!T52/MAX(SUM('Initial Card Count'!$C52:$AF52),1)</f>
        <v>0</v>
      </c>
      <c r="U52" s="4">
        <f>'Initial Card Count'!U52/MAX(SUM('Initial Card Count'!$C52:$AF52),1)</f>
        <v>0</v>
      </c>
      <c r="V52" s="4">
        <f>'Initial Card Count'!V52/MAX(SUM('Initial Card Count'!$C52:$AF52),1)</f>
        <v>0</v>
      </c>
      <c r="W52" s="4">
        <f>'Initial Card Count'!W52/MAX(SUM('Initial Card Count'!$C52:$AF52),1)</f>
        <v>0</v>
      </c>
      <c r="X52" s="4">
        <f>'Initial Card Count'!X52/MAX(SUM('Initial Card Count'!$C52:$AF52),1)</f>
        <v>0.14285714285714285</v>
      </c>
      <c r="Y52" s="4">
        <f>'Initial Card Count'!Y52/MAX(SUM('Initial Card Count'!$C52:$AF52),1)</f>
        <v>0</v>
      </c>
      <c r="Z52" s="4">
        <f>'Initial Card Count'!Z52/MAX(SUM('Initial Card Count'!$C52:$AF52),1)</f>
        <v>0</v>
      </c>
      <c r="AA52" s="4">
        <f>'Initial Card Count'!AA52/MAX(SUM('Initial Card Count'!$C52:$AF52),1)</f>
        <v>0</v>
      </c>
      <c r="AB52" s="4">
        <f>'Initial Card Count'!AB52/MAX(SUM('Initial Card Count'!$C52:$AF52),1)</f>
        <v>0.14285714285714285</v>
      </c>
      <c r="AC52" s="4">
        <f>'Initial Card Count'!AC52/MAX(SUM('Initial Card Count'!$C52:$AF52),1)</f>
        <v>0</v>
      </c>
      <c r="AD52" s="4">
        <f>'Initial Card Count'!AD52/MAX(SUM('Initial Card Count'!$C52:$AF52),1)</f>
        <v>0</v>
      </c>
      <c r="AE52" s="4">
        <f>'Initial Card Count'!AE52/MAX(SUM('Initial Card Count'!$C52:$AF52),1)</f>
        <v>0</v>
      </c>
      <c r="AF52" s="4">
        <f>'Initial Card Count'!AF52/MAX(SUM('Initial Card Count'!$C52:$AF52),1)</f>
        <v>0</v>
      </c>
      <c r="AG52" s="84"/>
      <c r="AH52" s="57">
        <f t="shared" si="0"/>
        <v>3</v>
      </c>
      <c r="AI52" s="4">
        <f t="shared" si="3"/>
        <v>0.3333333333333333</v>
      </c>
    </row>
    <row r="53" spans="1:35" ht="12.75">
      <c r="A53" t="s">
        <v>38</v>
      </c>
      <c r="B53" s="3">
        <f t="shared" si="4"/>
        <v>52</v>
      </c>
      <c r="C53" s="4">
        <f>'Initial Card Count'!C53/MAX(SUM('Initial Card Count'!$C53:$AF53),1)</f>
        <v>0</v>
      </c>
      <c r="D53" s="4">
        <f>'Initial Card Count'!D53/MAX(SUM('Initial Card Count'!$C53:$AF53),1)</f>
        <v>0</v>
      </c>
      <c r="E53" s="4">
        <f>'Initial Card Count'!E53/MAX(SUM('Initial Card Count'!$C53:$AF53),1)</f>
        <v>0</v>
      </c>
      <c r="F53" s="4">
        <f>'Initial Card Count'!F53/MAX(SUM('Initial Card Count'!$C53:$AF53),1)</f>
        <v>0</v>
      </c>
      <c r="G53" s="4">
        <f>'Initial Card Count'!G53/MAX(SUM('Initial Card Count'!$C53:$AF53),1)</f>
        <v>0</v>
      </c>
      <c r="H53" s="4">
        <f>'Initial Card Count'!H53/MAX(SUM('Initial Card Count'!$C53:$AF53),1)</f>
        <v>0</v>
      </c>
      <c r="I53" s="4">
        <f>'Initial Card Count'!I53/MAX(SUM('Initial Card Count'!$C53:$AF53),1)</f>
        <v>0</v>
      </c>
      <c r="J53" s="4">
        <f>'Initial Card Count'!J53/MAX(SUM('Initial Card Count'!$C53:$AF53),1)</f>
        <v>0</v>
      </c>
      <c r="K53" s="4">
        <f>'Initial Card Count'!K53/MAX(SUM('Initial Card Count'!$C53:$AF53),1)</f>
        <v>0.8</v>
      </c>
      <c r="L53" s="4">
        <f>'Initial Card Count'!L53/MAX(SUM('Initial Card Count'!$C53:$AF53),1)</f>
        <v>0</v>
      </c>
      <c r="M53" s="4">
        <f>'Initial Card Count'!M53/MAX(SUM('Initial Card Count'!$C53:$AF53),1)</f>
        <v>0</v>
      </c>
      <c r="N53" s="4">
        <f>'Initial Card Count'!N53/MAX(SUM('Initial Card Count'!$C53:$AF53),1)</f>
        <v>0</v>
      </c>
      <c r="O53" s="4">
        <f>'Initial Card Count'!O53/MAX(SUM('Initial Card Count'!$C53:$AF53),1)</f>
        <v>0</v>
      </c>
      <c r="P53" s="4">
        <f>'Initial Card Count'!P53/MAX(SUM('Initial Card Count'!$C53:$AF53),1)</f>
        <v>0</v>
      </c>
      <c r="Q53" s="4">
        <f>'Initial Card Count'!Q53/MAX(SUM('Initial Card Count'!$C53:$AF53),1)</f>
        <v>0</v>
      </c>
      <c r="R53" s="4">
        <f>'Initial Card Count'!R53/MAX(SUM('Initial Card Count'!$C53:$AF53),1)</f>
        <v>0</v>
      </c>
      <c r="S53" s="4">
        <f>'Initial Card Count'!S53/MAX(SUM('Initial Card Count'!$C53:$AF53),1)</f>
        <v>0</v>
      </c>
      <c r="T53" s="4">
        <f>'Initial Card Count'!T53/MAX(SUM('Initial Card Count'!$C53:$AF53),1)</f>
        <v>0</v>
      </c>
      <c r="U53" s="4">
        <f>'Initial Card Count'!U53/MAX(SUM('Initial Card Count'!$C53:$AF53),1)</f>
        <v>0</v>
      </c>
      <c r="V53" s="4">
        <f>'Initial Card Count'!V53/MAX(SUM('Initial Card Count'!$C53:$AF53),1)</f>
        <v>0</v>
      </c>
      <c r="W53" s="4">
        <f>'Initial Card Count'!W53/MAX(SUM('Initial Card Count'!$C53:$AF53),1)</f>
        <v>0</v>
      </c>
      <c r="X53" s="4">
        <f>'Initial Card Count'!X53/MAX(SUM('Initial Card Count'!$C53:$AF53),1)</f>
        <v>0</v>
      </c>
      <c r="Y53" s="4">
        <f>'Initial Card Count'!Y53/MAX(SUM('Initial Card Count'!$C53:$AF53),1)</f>
        <v>0</v>
      </c>
      <c r="Z53" s="4">
        <f>'Initial Card Count'!Z53/MAX(SUM('Initial Card Count'!$C53:$AF53),1)</f>
        <v>0</v>
      </c>
      <c r="AA53" s="4">
        <f>'Initial Card Count'!AA53/MAX(SUM('Initial Card Count'!$C53:$AF53),1)</f>
        <v>0</v>
      </c>
      <c r="AB53" s="4">
        <f>'Initial Card Count'!AB53/MAX(SUM('Initial Card Count'!$C53:$AF53),1)</f>
        <v>0</v>
      </c>
      <c r="AC53" s="4">
        <f>'Initial Card Count'!AC53/MAX(SUM('Initial Card Count'!$C53:$AF53),1)</f>
        <v>0</v>
      </c>
      <c r="AD53" s="4">
        <f>'Initial Card Count'!AD53/MAX(SUM('Initial Card Count'!$C53:$AF53),1)</f>
        <v>0</v>
      </c>
      <c r="AE53" s="4">
        <f>'Initial Card Count'!AE53/MAX(SUM('Initial Card Count'!$C53:$AF53),1)</f>
        <v>0.2</v>
      </c>
      <c r="AF53" s="4">
        <f>'Initial Card Count'!AF53/MAX(SUM('Initial Card Count'!$C53:$AF53),1)</f>
        <v>0</v>
      </c>
      <c r="AG53" s="84"/>
      <c r="AH53" s="57">
        <f t="shared" si="0"/>
        <v>2</v>
      </c>
      <c r="AI53" s="4">
        <f t="shared" si="3"/>
        <v>0.5</v>
      </c>
    </row>
    <row r="54" spans="1:35" ht="12.75">
      <c r="A54" t="s">
        <v>38</v>
      </c>
      <c r="B54" s="3">
        <f t="shared" si="4"/>
        <v>53</v>
      </c>
      <c r="C54" s="4">
        <f>'Initial Card Count'!C54/MAX(SUM('Initial Card Count'!$C54:$AF54),1)</f>
        <v>0</v>
      </c>
      <c r="D54" s="4">
        <f>'Initial Card Count'!D54/MAX(SUM('Initial Card Count'!$C54:$AF54),1)</f>
        <v>0</v>
      </c>
      <c r="E54" s="4">
        <f>'Initial Card Count'!E54/MAX(SUM('Initial Card Count'!$C54:$AF54),1)</f>
        <v>0</v>
      </c>
      <c r="F54" s="4">
        <f>'Initial Card Count'!F54/MAX(SUM('Initial Card Count'!$C54:$AF54),1)</f>
        <v>0</v>
      </c>
      <c r="G54" s="4">
        <f>'Initial Card Count'!G54/MAX(SUM('Initial Card Count'!$C54:$AF54),1)</f>
        <v>0.2857142857142857</v>
      </c>
      <c r="H54" s="4">
        <f>'Initial Card Count'!H54/MAX(SUM('Initial Card Count'!$C54:$AF54),1)</f>
        <v>0</v>
      </c>
      <c r="I54" s="4">
        <f>'Initial Card Count'!I54/MAX(SUM('Initial Card Count'!$C54:$AF54),1)</f>
        <v>0</v>
      </c>
      <c r="J54" s="4">
        <f>'Initial Card Count'!J54/MAX(SUM('Initial Card Count'!$C54:$AF54),1)</f>
        <v>0</v>
      </c>
      <c r="K54" s="4">
        <f>'Initial Card Count'!K54/MAX(SUM('Initial Card Count'!$C54:$AF54),1)</f>
        <v>0</v>
      </c>
      <c r="L54" s="4">
        <f>'Initial Card Count'!L54/MAX(SUM('Initial Card Count'!$C54:$AF54),1)</f>
        <v>0.14285714285714285</v>
      </c>
      <c r="M54" s="4">
        <f>'Initial Card Count'!M54/MAX(SUM('Initial Card Count'!$C54:$AF54),1)</f>
        <v>0</v>
      </c>
      <c r="N54" s="4">
        <f>'Initial Card Count'!N54/MAX(SUM('Initial Card Count'!$C54:$AF54),1)</f>
        <v>0</v>
      </c>
      <c r="O54" s="4">
        <f>'Initial Card Count'!O54/MAX(SUM('Initial Card Count'!$C54:$AF54),1)</f>
        <v>0</v>
      </c>
      <c r="P54" s="4">
        <f>'Initial Card Count'!P54/MAX(SUM('Initial Card Count'!$C54:$AF54),1)</f>
        <v>0</v>
      </c>
      <c r="Q54" s="4">
        <f>'Initial Card Count'!Q54/MAX(SUM('Initial Card Count'!$C54:$AF54),1)</f>
        <v>0.2857142857142857</v>
      </c>
      <c r="R54" s="4">
        <f>'Initial Card Count'!R54/MAX(SUM('Initial Card Count'!$C54:$AF54),1)</f>
        <v>0</v>
      </c>
      <c r="S54" s="4">
        <f>'Initial Card Count'!S54/MAX(SUM('Initial Card Count'!$C54:$AF54),1)</f>
        <v>0</v>
      </c>
      <c r="T54" s="4">
        <f>'Initial Card Count'!T54/MAX(SUM('Initial Card Count'!$C54:$AF54),1)</f>
        <v>0</v>
      </c>
      <c r="U54" s="4">
        <f>'Initial Card Count'!U54/MAX(SUM('Initial Card Count'!$C54:$AF54),1)</f>
        <v>0</v>
      </c>
      <c r="V54" s="4">
        <f>'Initial Card Count'!V54/MAX(SUM('Initial Card Count'!$C54:$AF54),1)</f>
        <v>0</v>
      </c>
      <c r="W54" s="4">
        <f>'Initial Card Count'!W54/MAX(SUM('Initial Card Count'!$C54:$AF54),1)</f>
        <v>0</v>
      </c>
      <c r="X54" s="4">
        <f>'Initial Card Count'!X54/MAX(SUM('Initial Card Count'!$C54:$AF54),1)</f>
        <v>0</v>
      </c>
      <c r="Y54" s="4">
        <f>'Initial Card Count'!Y54/MAX(SUM('Initial Card Count'!$C54:$AF54),1)</f>
        <v>0</v>
      </c>
      <c r="Z54" s="4">
        <f>'Initial Card Count'!Z54/MAX(SUM('Initial Card Count'!$C54:$AF54),1)</f>
        <v>0</v>
      </c>
      <c r="AA54" s="4">
        <f>'Initial Card Count'!AA54/MAX(SUM('Initial Card Count'!$C54:$AF54),1)</f>
        <v>0</v>
      </c>
      <c r="AB54" s="4">
        <f>'Initial Card Count'!AB54/MAX(SUM('Initial Card Count'!$C54:$AF54),1)</f>
        <v>0.14285714285714285</v>
      </c>
      <c r="AC54" s="4">
        <f>'Initial Card Count'!AC54/MAX(SUM('Initial Card Count'!$C54:$AF54),1)</f>
        <v>0</v>
      </c>
      <c r="AD54" s="4">
        <f>'Initial Card Count'!AD54/MAX(SUM('Initial Card Count'!$C54:$AF54),1)</f>
        <v>0</v>
      </c>
      <c r="AE54" s="4">
        <f>'Initial Card Count'!AE54/MAX(SUM('Initial Card Count'!$C54:$AF54),1)</f>
        <v>0</v>
      </c>
      <c r="AF54" s="4">
        <f>'Initial Card Count'!AF54/MAX(SUM('Initial Card Count'!$C54:$AF54),1)</f>
        <v>0.14285714285714285</v>
      </c>
      <c r="AG54" s="84"/>
      <c r="AH54" s="57">
        <f t="shared" si="0"/>
        <v>5</v>
      </c>
      <c r="AI54" s="4">
        <f t="shared" si="3"/>
        <v>0.19999999999999996</v>
      </c>
    </row>
    <row r="55" spans="1:35" ht="12.75">
      <c r="A55" t="s">
        <v>38</v>
      </c>
      <c r="B55" s="3">
        <f t="shared" si="4"/>
        <v>54</v>
      </c>
      <c r="C55" s="4">
        <f>'Initial Card Count'!C55/MAX(SUM('Initial Card Count'!$C55:$AF55),1)</f>
        <v>0</v>
      </c>
      <c r="D55" s="4">
        <f>'Initial Card Count'!D55/MAX(SUM('Initial Card Count'!$C55:$AF55),1)</f>
        <v>0</v>
      </c>
      <c r="E55" s="4">
        <f>'Initial Card Count'!E55/MAX(SUM('Initial Card Count'!$C55:$AF55),1)</f>
        <v>0</v>
      </c>
      <c r="F55" s="4">
        <f>'Initial Card Count'!F55/MAX(SUM('Initial Card Count'!$C55:$AF55),1)</f>
        <v>0</v>
      </c>
      <c r="G55" s="4">
        <f>'Initial Card Count'!G55/MAX(SUM('Initial Card Count'!$C55:$AF55),1)</f>
        <v>0</v>
      </c>
      <c r="H55" s="4">
        <f>'Initial Card Count'!H55/MAX(SUM('Initial Card Count'!$C55:$AF55),1)</f>
        <v>0</v>
      </c>
      <c r="I55" s="4">
        <f>'Initial Card Count'!I55/MAX(SUM('Initial Card Count'!$C55:$AF55),1)</f>
        <v>0</v>
      </c>
      <c r="J55" s="4">
        <f>'Initial Card Count'!J55/MAX(SUM('Initial Card Count'!$C55:$AF55),1)</f>
        <v>0</v>
      </c>
      <c r="K55" s="4">
        <f>'Initial Card Count'!K55/MAX(SUM('Initial Card Count'!$C55:$AF55),1)</f>
        <v>0</v>
      </c>
      <c r="L55" s="4">
        <f>'Initial Card Count'!L55/MAX(SUM('Initial Card Count'!$C55:$AF55),1)</f>
        <v>0</v>
      </c>
      <c r="M55" s="4">
        <f>'Initial Card Count'!M55/MAX(SUM('Initial Card Count'!$C55:$AF55),1)</f>
        <v>0</v>
      </c>
      <c r="N55" s="4">
        <f>'Initial Card Count'!N55/MAX(SUM('Initial Card Count'!$C55:$AF55),1)</f>
        <v>0.6</v>
      </c>
      <c r="O55" s="4">
        <f>'Initial Card Count'!O55/MAX(SUM('Initial Card Count'!$C55:$AF55),1)</f>
        <v>0</v>
      </c>
      <c r="P55" s="4">
        <f>'Initial Card Count'!P55/MAX(SUM('Initial Card Count'!$C55:$AF55),1)</f>
        <v>0</v>
      </c>
      <c r="Q55" s="4">
        <f>'Initial Card Count'!Q55/MAX(SUM('Initial Card Count'!$C55:$AF55),1)</f>
        <v>0</v>
      </c>
      <c r="R55" s="4">
        <f>'Initial Card Count'!R55/MAX(SUM('Initial Card Count'!$C55:$AF55),1)</f>
        <v>0</v>
      </c>
      <c r="S55" s="4">
        <f>'Initial Card Count'!S55/MAX(SUM('Initial Card Count'!$C55:$AF55),1)</f>
        <v>0.2</v>
      </c>
      <c r="T55" s="4">
        <f>'Initial Card Count'!T55/MAX(SUM('Initial Card Count'!$C55:$AF55),1)</f>
        <v>0</v>
      </c>
      <c r="U55" s="4">
        <f>'Initial Card Count'!U55/MAX(SUM('Initial Card Count'!$C55:$AF55),1)</f>
        <v>0</v>
      </c>
      <c r="V55" s="4">
        <f>'Initial Card Count'!V55/MAX(SUM('Initial Card Count'!$C55:$AF55),1)</f>
        <v>0</v>
      </c>
      <c r="W55" s="4">
        <f>'Initial Card Count'!W55/MAX(SUM('Initial Card Count'!$C55:$AF55),1)</f>
        <v>0</v>
      </c>
      <c r="X55" s="4">
        <f>'Initial Card Count'!X55/MAX(SUM('Initial Card Count'!$C55:$AF55),1)</f>
        <v>0</v>
      </c>
      <c r="Y55" s="4">
        <f>'Initial Card Count'!Y55/MAX(SUM('Initial Card Count'!$C55:$AF55),1)</f>
        <v>0.2</v>
      </c>
      <c r="Z55" s="4">
        <f>'Initial Card Count'!Z55/MAX(SUM('Initial Card Count'!$C55:$AF55),1)</f>
        <v>0</v>
      </c>
      <c r="AA55" s="4">
        <f>'Initial Card Count'!AA55/MAX(SUM('Initial Card Count'!$C55:$AF55),1)</f>
        <v>0</v>
      </c>
      <c r="AB55" s="4">
        <f>'Initial Card Count'!AB55/MAX(SUM('Initial Card Count'!$C55:$AF55),1)</f>
        <v>0</v>
      </c>
      <c r="AC55" s="4">
        <f>'Initial Card Count'!AC55/MAX(SUM('Initial Card Count'!$C55:$AF55),1)</f>
        <v>0</v>
      </c>
      <c r="AD55" s="4">
        <f>'Initial Card Count'!AD55/MAX(SUM('Initial Card Count'!$C55:$AF55),1)</f>
        <v>0</v>
      </c>
      <c r="AE55" s="4">
        <f>'Initial Card Count'!AE55/MAX(SUM('Initial Card Count'!$C55:$AF55),1)</f>
        <v>0</v>
      </c>
      <c r="AF55" s="4">
        <f>'Initial Card Count'!AF55/MAX(SUM('Initial Card Count'!$C55:$AF55),1)</f>
        <v>0</v>
      </c>
      <c r="AG55" s="84"/>
      <c r="AH55" s="57">
        <f t="shared" si="0"/>
        <v>3</v>
      </c>
      <c r="AI55" s="4">
        <f t="shared" si="3"/>
        <v>0.3333333333333333</v>
      </c>
    </row>
    <row r="56" spans="1:35" ht="12.75">
      <c r="A56" t="s">
        <v>38</v>
      </c>
      <c r="B56" s="3">
        <f t="shared" si="4"/>
        <v>55</v>
      </c>
      <c r="C56" s="4">
        <f>'Initial Card Count'!C56/MAX(SUM('Initial Card Count'!$C56:$AF56),1)</f>
        <v>0</v>
      </c>
      <c r="D56" s="4">
        <f>'Initial Card Count'!D56/MAX(SUM('Initial Card Count'!$C56:$AF56),1)</f>
        <v>0</v>
      </c>
      <c r="E56" s="4">
        <f>'Initial Card Count'!E56/MAX(SUM('Initial Card Count'!$C56:$AF56),1)</f>
        <v>0</v>
      </c>
      <c r="F56" s="4">
        <f>'Initial Card Count'!F56/MAX(SUM('Initial Card Count'!$C56:$AF56),1)</f>
        <v>0</v>
      </c>
      <c r="G56" s="4">
        <f>'Initial Card Count'!G56/MAX(SUM('Initial Card Count'!$C56:$AF56),1)</f>
        <v>1</v>
      </c>
      <c r="H56" s="4">
        <f>'Initial Card Count'!H56/MAX(SUM('Initial Card Count'!$C56:$AF56),1)</f>
        <v>0</v>
      </c>
      <c r="I56" s="4">
        <f>'Initial Card Count'!I56/MAX(SUM('Initial Card Count'!$C56:$AF56),1)</f>
        <v>0</v>
      </c>
      <c r="J56" s="4">
        <f>'Initial Card Count'!J56/MAX(SUM('Initial Card Count'!$C56:$AF56),1)</f>
        <v>0</v>
      </c>
      <c r="K56" s="4">
        <f>'Initial Card Count'!K56/MAX(SUM('Initial Card Count'!$C56:$AF56),1)</f>
        <v>0</v>
      </c>
      <c r="L56" s="4">
        <f>'Initial Card Count'!L56/MAX(SUM('Initial Card Count'!$C56:$AF56),1)</f>
        <v>0</v>
      </c>
      <c r="M56" s="4">
        <f>'Initial Card Count'!M56/MAX(SUM('Initial Card Count'!$C56:$AF56),1)</f>
        <v>0</v>
      </c>
      <c r="N56" s="4">
        <f>'Initial Card Count'!N56/MAX(SUM('Initial Card Count'!$C56:$AF56),1)</f>
        <v>0</v>
      </c>
      <c r="O56" s="4">
        <f>'Initial Card Count'!O56/MAX(SUM('Initial Card Count'!$C56:$AF56),1)</f>
        <v>0</v>
      </c>
      <c r="P56" s="4">
        <f>'Initial Card Count'!P56/MAX(SUM('Initial Card Count'!$C56:$AF56),1)</f>
        <v>0</v>
      </c>
      <c r="Q56" s="4">
        <f>'Initial Card Count'!Q56/MAX(SUM('Initial Card Count'!$C56:$AF56),1)</f>
        <v>0</v>
      </c>
      <c r="R56" s="4">
        <f>'Initial Card Count'!R56/MAX(SUM('Initial Card Count'!$C56:$AF56),1)</f>
        <v>0</v>
      </c>
      <c r="S56" s="4">
        <f>'Initial Card Count'!S56/MAX(SUM('Initial Card Count'!$C56:$AF56),1)</f>
        <v>0</v>
      </c>
      <c r="T56" s="4">
        <f>'Initial Card Count'!T56/MAX(SUM('Initial Card Count'!$C56:$AF56),1)</f>
        <v>0</v>
      </c>
      <c r="U56" s="4">
        <f>'Initial Card Count'!U56/MAX(SUM('Initial Card Count'!$C56:$AF56),1)</f>
        <v>0</v>
      </c>
      <c r="V56" s="4">
        <f>'Initial Card Count'!V56/MAX(SUM('Initial Card Count'!$C56:$AF56),1)</f>
        <v>0</v>
      </c>
      <c r="W56" s="4">
        <f>'Initial Card Count'!W56/MAX(SUM('Initial Card Count'!$C56:$AF56),1)</f>
        <v>0</v>
      </c>
      <c r="X56" s="4">
        <f>'Initial Card Count'!X56/MAX(SUM('Initial Card Count'!$C56:$AF56),1)</f>
        <v>0</v>
      </c>
      <c r="Y56" s="4">
        <f>'Initial Card Count'!Y56/MAX(SUM('Initial Card Count'!$C56:$AF56),1)</f>
        <v>0</v>
      </c>
      <c r="Z56" s="4">
        <f>'Initial Card Count'!Z56/MAX(SUM('Initial Card Count'!$C56:$AF56),1)</f>
        <v>0</v>
      </c>
      <c r="AA56" s="4">
        <f>'Initial Card Count'!AA56/MAX(SUM('Initial Card Count'!$C56:$AF56),1)</f>
        <v>0</v>
      </c>
      <c r="AB56" s="4">
        <f>'Initial Card Count'!AB56/MAX(SUM('Initial Card Count'!$C56:$AF56),1)</f>
        <v>0</v>
      </c>
      <c r="AC56" s="4">
        <f>'Initial Card Count'!AC56/MAX(SUM('Initial Card Count'!$C56:$AF56),1)</f>
        <v>0</v>
      </c>
      <c r="AD56" s="4">
        <f>'Initial Card Count'!AD56/MAX(SUM('Initial Card Count'!$C56:$AF56),1)</f>
        <v>0</v>
      </c>
      <c r="AE56" s="4">
        <f>'Initial Card Count'!AE56/MAX(SUM('Initial Card Count'!$C56:$AF56),1)</f>
        <v>0</v>
      </c>
      <c r="AF56" s="4">
        <f>'Initial Card Count'!AF56/MAX(SUM('Initial Card Count'!$C56:$AF56),1)</f>
        <v>0</v>
      </c>
      <c r="AG56" s="84"/>
      <c r="AH56" s="57">
        <f t="shared" si="0"/>
        <v>1</v>
      </c>
      <c r="AI56" s="4">
        <f t="shared" si="3"/>
        <v>1</v>
      </c>
    </row>
    <row r="57" spans="1:35" ht="12.75">
      <c r="A57" t="s">
        <v>38</v>
      </c>
      <c r="B57" s="3">
        <f t="shared" si="4"/>
        <v>56</v>
      </c>
      <c r="C57" s="4">
        <f>'Initial Card Count'!C57/MAX(SUM('Initial Card Count'!$C57:$AF57),1)</f>
        <v>0</v>
      </c>
      <c r="D57" s="4">
        <f>'Initial Card Count'!D57/MAX(SUM('Initial Card Count'!$C57:$AF57),1)</f>
        <v>0</v>
      </c>
      <c r="E57" s="4">
        <f>'Initial Card Count'!E57/MAX(SUM('Initial Card Count'!$C57:$AF57),1)</f>
        <v>0</v>
      </c>
      <c r="F57" s="4">
        <f>'Initial Card Count'!F57/MAX(SUM('Initial Card Count'!$C57:$AF57),1)</f>
        <v>0</v>
      </c>
      <c r="G57" s="4">
        <f>'Initial Card Count'!G57/MAX(SUM('Initial Card Count'!$C57:$AF57),1)</f>
        <v>0</v>
      </c>
      <c r="H57" s="4">
        <f>'Initial Card Count'!H57/MAX(SUM('Initial Card Count'!$C57:$AF57),1)</f>
        <v>0.25</v>
      </c>
      <c r="I57" s="4">
        <f>'Initial Card Count'!I57/MAX(SUM('Initial Card Count'!$C57:$AF57),1)</f>
        <v>0</v>
      </c>
      <c r="J57" s="4">
        <f>'Initial Card Count'!J57/MAX(SUM('Initial Card Count'!$C57:$AF57),1)</f>
        <v>0</v>
      </c>
      <c r="K57" s="4">
        <f>'Initial Card Count'!K57/MAX(SUM('Initial Card Count'!$C57:$AF57),1)</f>
        <v>0</v>
      </c>
      <c r="L57" s="4">
        <f>'Initial Card Count'!L57/MAX(SUM('Initial Card Count'!$C57:$AF57),1)</f>
        <v>0.125</v>
      </c>
      <c r="M57" s="4">
        <f>'Initial Card Count'!M57/MAX(SUM('Initial Card Count'!$C57:$AF57),1)</f>
        <v>0</v>
      </c>
      <c r="N57" s="4">
        <f>'Initial Card Count'!N57/MAX(SUM('Initial Card Count'!$C57:$AF57),1)</f>
        <v>0</v>
      </c>
      <c r="O57" s="4">
        <f>'Initial Card Count'!O57/MAX(SUM('Initial Card Count'!$C57:$AF57),1)</f>
        <v>0</v>
      </c>
      <c r="P57" s="4">
        <f>'Initial Card Count'!P57/MAX(SUM('Initial Card Count'!$C57:$AF57),1)</f>
        <v>0.125</v>
      </c>
      <c r="Q57" s="4">
        <f>'Initial Card Count'!Q57/MAX(SUM('Initial Card Count'!$C57:$AF57),1)</f>
        <v>0</v>
      </c>
      <c r="R57" s="4">
        <f>'Initial Card Count'!R57/MAX(SUM('Initial Card Count'!$C57:$AF57),1)</f>
        <v>0</v>
      </c>
      <c r="S57" s="4">
        <f>'Initial Card Count'!S57/MAX(SUM('Initial Card Count'!$C57:$AF57),1)</f>
        <v>0</v>
      </c>
      <c r="T57" s="4">
        <f>'Initial Card Count'!T57/MAX(SUM('Initial Card Count'!$C57:$AF57),1)</f>
        <v>0</v>
      </c>
      <c r="U57" s="4">
        <f>'Initial Card Count'!U57/MAX(SUM('Initial Card Count'!$C57:$AF57),1)</f>
        <v>0.125</v>
      </c>
      <c r="V57" s="4">
        <f>'Initial Card Count'!V57/MAX(SUM('Initial Card Count'!$C57:$AF57),1)</f>
        <v>0</v>
      </c>
      <c r="W57" s="4">
        <f>'Initial Card Count'!W57/MAX(SUM('Initial Card Count'!$C57:$AF57),1)</f>
        <v>0</v>
      </c>
      <c r="X57" s="4">
        <f>'Initial Card Count'!X57/MAX(SUM('Initial Card Count'!$C57:$AF57),1)</f>
        <v>0</v>
      </c>
      <c r="Y57" s="4">
        <f>'Initial Card Count'!Y57/MAX(SUM('Initial Card Count'!$C57:$AF57),1)</f>
        <v>0</v>
      </c>
      <c r="Z57" s="4">
        <f>'Initial Card Count'!Z57/MAX(SUM('Initial Card Count'!$C57:$AF57),1)</f>
        <v>0</v>
      </c>
      <c r="AA57" s="4">
        <f>'Initial Card Count'!AA57/MAX(SUM('Initial Card Count'!$C57:$AF57),1)</f>
        <v>0</v>
      </c>
      <c r="AB57" s="4">
        <f>'Initial Card Count'!AB57/MAX(SUM('Initial Card Count'!$C57:$AF57),1)</f>
        <v>0.25</v>
      </c>
      <c r="AC57" s="4">
        <f>'Initial Card Count'!AC57/MAX(SUM('Initial Card Count'!$C57:$AF57),1)</f>
        <v>0</v>
      </c>
      <c r="AD57" s="4">
        <f>'Initial Card Count'!AD57/MAX(SUM('Initial Card Count'!$C57:$AF57),1)</f>
        <v>0</v>
      </c>
      <c r="AE57" s="4">
        <f>'Initial Card Count'!AE57/MAX(SUM('Initial Card Count'!$C57:$AF57),1)</f>
        <v>0.125</v>
      </c>
      <c r="AF57" s="4">
        <f>'Initial Card Count'!AF57/MAX(SUM('Initial Card Count'!$C57:$AF57),1)</f>
        <v>0</v>
      </c>
      <c r="AG57" s="84"/>
      <c r="AH57" s="57">
        <f t="shared" si="0"/>
        <v>6</v>
      </c>
      <c r="AI57" s="4">
        <f t="shared" si="3"/>
        <v>0.16666666666666666</v>
      </c>
    </row>
    <row r="58" spans="1:35" ht="12.75">
      <c r="A58" t="s">
        <v>38</v>
      </c>
      <c r="B58" s="3">
        <f t="shared" si="4"/>
        <v>57</v>
      </c>
      <c r="C58" s="4">
        <f>'Initial Card Count'!C58/MAX(SUM('Initial Card Count'!$C58:$AF58),1)</f>
        <v>0</v>
      </c>
      <c r="D58" s="4">
        <f>'Initial Card Count'!D58/MAX(SUM('Initial Card Count'!$C58:$AF58),1)</f>
        <v>0.125</v>
      </c>
      <c r="E58" s="4">
        <f>'Initial Card Count'!E58/MAX(SUM('Initial Card Count'!$C58:$AF58),1)</f>
        <v>0</v>
      </c>
      <c r="F58" s="4">
        <f>'Initial Card Count'!F58/MAX(SUM('Initial Card Count'!$C58:$AF58),1)</f>
        <v>0</v>
      </c>
      <c r="G58" s="4">
        <f>'Initial Card Count'!G58/MAX(SUM('Initial Card Count'!$C58:$AF58),1)</f>
        <v>0</v>
      </c>
      <c r="H58" s="4">
        <f>'Initial Card Count'!H58/MAX(SUM('Initial Card Count'!$C58:$AF58),1)</f>
        <v>0.25</v>
      </c>
      <c r="I58" s="4">
        <f>'Initial Card Count'!I58/MAX(SUM('Initial Card Count'!$C58:$AF58),1)</f>
        <v>0</v>
      </c>
      <c r="J58" s="4">
        <f>'Initial Card Count'!J58/MAX(SUM('Initial Card Count'!$C58:$AF58),1)</f>
        <v>0</v>
      </c>
      <c r="K58" s="4">
        <f>'Initial Card Count'!K58/MAX(SUM('Initial Card Count'!$C58:$AF58),1)</f>
        <v>0</v>
      </c>
      <c r="L58" s="4">
        <f>'Initial Card Count'!L58/MAX(SUM('Initial Card Count'!$C58:$AF58),1)</f>
        <v>0.125</v>
      </c>
      <c r="M58" s="4">
        <f>'Initial Card Count'!M58/MAX(SUM('Initial Card Count'!$C58:$AF58),1)</f>
        <v>0</v>
      </c>
      <c r="N58" s="4">
        <f>'Initial Card Count'!N58/MAX(SUM('Initial Card Count'!$C58:$AF58),1)</f>
        <v>0</v>
      </c>
      <c r="O58" s="4">
        <f>'Initial Card Count'!O58/MAX(SUM('Initial Card Count'!$C58:$AF58),1)</f>
        <v>0</v>
      </c>
      <c r="P58" s="4">
        <f>'Initial Card Count'!P58/MAX(SUM('Initial Card Count'!$C58:$AF58),1)</f>
        <v>0.5</v>
      </c>
      <c r="Q58" s="4">
        <f>'Initial Card Count'!Q58/MAX(SUM('Initial Card Count'!$C58:$AF58),1)</f>
        <v>0</v>
      </c>
      <c r="R58" s="4">
        <f>'Initial Card Count'!R58/MAX(SUM('Initial Card Count'!$C58:$AF58),1)</f>
        <v>0</v>
      </c>
      <c r="S58" s="4">
        <f>'Initial Card Count'!S58/MAX(SUM('Initial Card Count'!$C58:$AF58),1)</f>
        <v>0</v>
      </c>
      <c r="T58" s="4">
        <f>'Initial Card Count'!T58/MAX(SUM('Initial Card Count'!$C58:$AF58),1)</f>
        <v>0</v>
      </c>
      <c r="U58" s="4">
        <f>'Initial Card Count'!U58/MAX(SUM('Initial Card Count'!$C58:$AF58),1)</f>
        <v>0</v>
      </c>
      <c r="V58" s="4">
        <f>'Initial Card Count'!V58/MAX(SUM('Initial Card Count'!$C58:$AF58),1)</f>
        <v>0</v>
      </c>
      <c r="W58" s="4">
        <f>'Initial Card Count'!W58/MAX(SUM('Initial Card Count'!$C58:$AF58),1)</f>
        <v>0</v>
      </c>
      <c r="X58" s="4">
        <f>'Initial Card Count'!X58/MAX(SUM('Initial Card Count'!$C58:$AF58),1)</f>
        <v>0</v>
      </c>
      <c r="Y58" s="4">
        <f>'Initial Card Count'!Y58/MAX(SUM('Initial Card Count'!$C58:$AF58),1)</f>
        <v>0</v>
      </c>
      <c r="Z58" s="4">
        <f>'Initial Card Count'!Z58/MAX(SUM('Initial Card Count'!$C58:$AF58),1)</f>
        <v>0</v>
      </c>
      <c r="AA58" s="4">
        <f>'Initial Card Count'!AA58/MAX(SUM('Initial Card Count'!$C58:$AF58),1)</f>
        <v>0</v>
      </c>
      <c r="AB58" s="4">
        <f>'Initial Card Count'!AB58/MAX(SUM('Initial Card Count'!$C58:$AF58),1)</f>
        <v>0</v>
      </c>
      <c r="AC58" s="4">
        <f>'Initial Card Count'!AC58/MAX(SUM('Initial Card Count'!$C58:$AF58),1)</f>
        <v>0</v>
      </c>
      <c r="AD58" s="4">
        <f>'Initial Card Count'!AD58/MAX(SUM('Initial Card Count'!$C58:$AF58),1)</f>
        <v>0</v>
      </c>
      <c r="AE58" s="4">
        <f>'Initial Card Count'!AE58/MAX(SUM('Initial Card Count'!$C58:$AF58),1)</f>
        <v>0</v>
      </c>
      <c r="AF58" s="4">
        <f>'Initial Card Count'!AF58/MAX(SUM('Initial Card Count'!$C58:$AF58),1)</f>
        <v>0</v>
      </c>
      <c r="AG58" s="84"/>
      <c r="AH58" s="57">
        <f t="shared" si="0"/>
        <v>4</v>
      </c>
      <c r="AI58" s="4">
        <f t="shared" si="3"/>
        <v>0.25</v>
      </c>
    </row>
    <row r="59" spans="1:35" ht="12.75">
      <c r="A59" t="s">
        <v>38</v>
      </c>
      <c r="B59" s="3">
        <f t="shared" si="4"/>
        <v>58</v>
      </c>
      <c r="C59" s="4">
        <f>'Initial Card Count'!C59/MAX(SUM('Initial Card Count'!$C59:$AF59),1)</f>
        <v>0</v>
      </c>
      <c r="D59" s="4">
        <f>'Initial Card Count'!D59/MAX(SUM('Initial Card Count'!$C59:$AF59),1)</f>
        <v>0</v>
      </c>
      <c r="E59" s="4">
        <f>'Initial Card Count'!E59/MAX(SUM('Initial Card Count'!$C59:$AF59),1)</f>
        <v>0</v>
      </c>
      <c r="F59" s="4">
        <f>'Initial Card Count'!F59/MAX(SUM('Initial Card Count'!$C59:$AF59),1)</f>
        <v>0</v>
      </c>
      <c r="G59" s="4">
        <f>'Initial Card Count'!G59/MAX(SUM('Initial Card Count'!$C59:$AF59),1)</f>
        <v>0</v>
      </c>
      <c r="H59" s="4">
        <f>'Initial Card Count'!H59/MAX(SUM('Initial Card Count'!$C59:$AF59),1)</f>
        <v>0.25</v>
      </c>
      <c r="I59" s="4">
        <f>'Initial Card Count'!I59/MAX(SUM('Initial Card Count'!$C59:$AF59),1)</f>
        <v>0</v>
      </c>
      <c r="J59" s="4">
        <f>'Initial Card Count'!J59/MAX(SUM('Initial Card Count'!$C59:$AF59),1)</f>
        <v>0</v>
      </c>
      <c r="K59" s="4">
        <f>'Initial Card Count'!K59/MAX(SUM('Initial Card Count'!$C59:$AF59),1)</f>
        <v>0</v>
      </c>
      <c r="L59" s="4">
        <f>'Initial Card Count'!L59/MAX(SUM('Initial Card Count'!$C59:$AF59),1)</f>
        <v>0</v>
      </c>
      <c r="M59" s="4">
        <f>'Initial Card Count'!M59/MAX(SUM('Initial Card Count'!$C59:$AF59),1)</f>
        <v>0</v>
      </c>
      <c r="N59" s="4">
        <f>'Initial Card Count'!N59/MAX(SUM('Initial Card Count'!$C59:$AF59),1)</f>
        <v>0.25</v>
      </c>
      <c r="O59" s="4">
        <f>'Initial Card Count'!O59/MAX(SUM('Initial Card Count'!$C59:$AF59),1)</f>
        <v>0</v>
      </c>
      <c r="P59" s="4">
        <f>'Initial Card Count'!P59/MAX(SUM('Initial Card Count'!$C59:$AF59),1)</f>
        <v>0.25</v>
      </c>
      <c r="Q59" s="4">
        <f>'Initial Card Count'!Q59/MAX(SUM('Initial Card Count'!$C59:$AF59),1)</f>
        <v>0</v>
      </c>
      <c r="R59" s="4">
        <f>'Initial Card Count'!R59/MAX(SUM('Initial Card Count'!$C59:$AF59),1)</f>
        <v>0</v>
      </c>
      <c r="S59" s="4">
        <f>'Initial Card Count'!S59/MAX(SUM('Initial Card Count'!$C59:$AF59),1)</f>
        <v>0.125</v>
      </c>
      <c r="T59" s="4">
        <f>'Initial Card Count'!T59/MAX(SUM('Initial Card Count'!$C59:$AF59),1)</f>
        <v>0</v>
      </c>
      <c r="U59" s="4">
        <f>'Initial Card Count'!U59/MAX(SUM('Initial Card Count'!$C59:$AF59),1)</f>
        <v>0</v>
      </c>
      <c r="V59" s="4">
        <f>'Initial Card Count'!V59/MAX(SUM('Initial Card Count'!$C59:$AF59),1)</f>
        <v>0</v>
      </c>
      <c r="W59" s="4">
        <f>'Initial Card Count'!W59/MAX(SUM('Initial Card Count'!$C59:$AF59),1)</f>
        <v>0</v>
      </c>
      <c r="X59" s="4">
        <f>'Initial Card Count'!X59/MAX(SUM('Initial Card Count'!$C59:$AF59),1)</f>
        <v>0</v>
      </c>
      <c r="Y59" s="4">
        <f>'Initial Card Count'!Y59/MAX(SUM('Initial Card Count'!$C59:$AF59),1)</f>
        <v>0</v>
      </c>
      <c r="Z59" s="4">
        <f>'Initial Card Count'!Z59/MAX(SUM('Initial Card Count'!$C59:$AF59),1)</f>
        <v>0</v>
      </c>
      <c r="AA59" s="4">
        <f>'Initial Card Count'!AA59/MAX(SUM('Initial Card Count'!$C59:$AF59),1)</f>
        <v>0</v>
      </c>
      <c r="AB59" s="4">
        <f>'Initial Card Count'!AB59/MAX(SUM('Initial Card Count'!$C59:$AF59),1)</f>
        <v>0</v>
      </c>
      <c r="AC59" s="4">
        <f>'Initial Card Count'!AC59/MAX(SUM('Initial Card Count'!$C59:$AF59),1)</f>
        <v>0</v>
      </c>
      <c r="AD59" s="4">
        <f>'Initial Card Count'!AD59/MAX(SUM('Initial Card Count'!$C59:$AF59),1)</f>
        <v>0</v>
      </c>
      <c r="AE59" s="4">
        <f>'Initial Card Count'!AE59/MAX(SUM('Initial Card Count'!$C59:$AF59),1)</f>
        <v>0.125</v>
      </c>
      <c r="AF59" s="4">
        <f>'Initial Card Count'!AF59/MAX(SUM('Initial Card Count'!$C59:$AF59),1)</f>
        <v>0</v>
      </c>
      <c r="AG59" s="84"/>
      <c r="AH59" s="57">
        <f t="shared" si="0"/>
        <v>5</v>
      </c>
      <c r="AI59" s="4">
        <f t="shared" si="3"/>
        <v>0.2</v>
      </c>
    </row>
    <row r="60" spans="1:35" ht="12.75">
      <c r="A60" t="s">
        <v>38</v>
      </c>
      <c r="B60" s="3">
        <f t="shared" si="4"/>
        <v>59</v>
      </c>
      <c r="C60" s="4">
        <f>'Initial Card Count'!C60/MAX(SUM('Initial Card Count'!$C60:$AF60),1)</f>
        <v>0</v>
      </c>
      <c r="D60" s="4">
        <f>'Initial Card Count'!D60/MAX(SUM('Initial Card Count'!$C60:$AF60),1)</f>
        <v>0</v>
      </c>
      <c r="E60" s="4">
        <f>'Initial Card Count'!E60/MAX(SUM('Initial Card Count'!$C60:$AF60),1)</f>
        <v>0</v>
      </c>
      <c r="F60" s="4">
        <f>'Initial Card Count'!F60/MAX(SUM('Initial Card Count'!$C60:$AF60),1)</f>
        <v>0</v>
      </c>
      <c r="G60" s="4">
        <f>'Initial Card Count'!G60/MAX(SUM('Initial Card Count'!$C60:$AF60),1)</f>
        <v>0</v>
      </c>
      <c r="H60" s="4">
        <f>'Initial Card Count'!H60/MAX(SUM('Initial Card Count'!$C60:$AF60),1)</f>
        <v>0</v>
      </c>
      <c r="I60" s="4">
        <f>'Initial Card Count'!I60/MAX(SUM('Initial Card Count'!$C60:$AF60),1)</f>
        <v>0.16666666666666666</v>
      </c>
      <c r="J60" s="4">
        <f>'Initial Card Count'!J60/MAX(SUM('Initial Card Count'!$C60:$AF60),1)</f>
        <v>0</v>
      </c>
      <c r="K60" s="4">
        <f>'Initial Card Count'!K60/MAX(SUM('Initial Card Count'!$C60:$AF60),1)</f>
        <v>0</v>
      </c>
      <c r="L60" s="4">
        <f>'Initial Card Count'!L60/MAX(SUM('Initial Card Count'!$C60:$AF60),1)</f>
        <v>0</v>
      </c>
      <c r="M60" s="4">
        <f>'Initial Card Count'!M60/MAX(SUM('Initial Card Count'!$C60:$AF60),1)</f>
        <v>0</v>
      </c>
      <c r="N60" s="4">
        <f>'Initial Card Count'!N60/MAX(SUM('Initial Card Count'!$C60:$AF60),1)</f>
        <v>0.16666666666666666</v>
      </c>
      <c r="O60" s="4">
        <f>'Initial Card Count'!O60/MAX(SUM('Initial Card Count'!$C60:$AF60),1)</f>
        <v>0</v>
      </c>
      <c r="P60" s="4">
        <f>'Initial Card Count'!P60/MAX(SUM('Initial Card Count'!$C60:$AF60),1)</f>
        <v>0.16666666666666666</v>
      </c>
      <c r="Q60" s="4">
        <f>'Initial Card Count'!Q60/MAX(SUM('Initial Card Count'!$C60:$AF60),1)</f>
        <v>0</v>
      </c>
      <c r="R60" s="4">
        <f>'Initial Card Count'!R60/MAX(SUM('Initial Card Count'!$C60:$AF60),1)</f>
        <v>0</v>
      </c>
      <c r="S60" s="4">
        <f>'Initial Card Count'!S60/MAX(SUM('Initial Card Count'!$C60:$AF60),1)</f>
        <v>0</v>
      </c>
      <c r="T60" s="4">
        <f>'Initial Card Count'!T60/MAX(SUM('Initial Card Count'!$C60:$AF60),1)</f>
        <v>0</v>
      </c>
      <c r="U60" s="4">
        <f>'Initial Card Count'!U60/MAX(SUM('Initial Card Count'!$C60:$AF60),1)</f>
        <v>0</v>
      </c>
      <c r="V60" s="4">
        <f>'Initial Card Count'!V60/MAX(SUM('Initial Card Count'!$C60:$AF60),1)</f>
        <v>0</v>
      </c>
      <c r="W60" s="4">
        <f>'Initial Card Count'!W60/MAX(SUM('Initial Card Count'!$C60:$AF60),1)</f>
        <v>0</v>
      </c>
      <c r="X60" s="4">
        <f>'Initial Card Count'!X60/MAX(SUM('Initial Card Count'!$C60:$AF60),1)</f>
        <v>0</v>
      </c>
      <c r="Y60" s="4">
        <f>'Initial Card Count'!Y60/MAX(SUM('Initial Card Count'!$C60:$AF60),1)</f>
        <v>0</v>
      </c>
      <c r="Z60" s="4">
        <f>'Initial Card Count'!Z60/MAX(SUM('Initial Card Count'!$C60:$AF60),1)</f>
        <v>0</v>
      </c>
      <c r="AA60" s="4">
        <f>'Initial Card Count'!AA60/MAX(SUM('Initial Card Count'!$C60:$AF60),1)</f>
        <v>0</v>
      </c>
      <c r="AB60" s="4">
        <f>'Initial Card Count'!AB60/MAX(SUM('Initial Card Count'!$C60:$AF60),1)</f>
        <v>0</v>
      </c>
      <c r="AC60" s="4">
        <f>'Initial Card Count'!AC60/MAX(SUM('Initial Card Count'!$C60:$AF60),1)</f>
        <v>0</v>
      </c>
      <c r="AD60" s="4">
        <f>'Initial Card Count'!AD60/MAX(SUM('Initial Card Count'!$C60:$AF60),1)</f>
        <v>0</v>
      </c>
      <c r="AE60" s="4">
        <f>'Initial Card Count'!AE60/MAX(SUM('Initial Card Count'!$C60:$AF60),1)</f>
        <v>0</v>
      </c>
      <c r="AF60" s="4">
        <f>'Initial Card Count'!AF60/MAX(SUM('Initial Card Count'!$C60:$AF60),1)</f>
        <v>0.5</v>
      </c>
      <c r="AG60" s="84"/>
      <c r="AH60" s="57">
        <f t="shared" si="0"/>
        <v>4</v>
      </c>
      <c r="AI60" s="4">
        <f t="shared" si="3"/>
        <v>0.25</v>
      </c>
    </row>
    <row r="61" spans="1:35" ht="12.75">
      <c r="A61" t="s">
        <v>38</v>
      </c>
      <c r="B61" s="3">
        <f t="shared" si="4"/>
        <v>60</v>
      </c>
      <c r="C61" s="4">
        <f>'Initial Card Count'!C61/MAX(SUM('Initial Card Count'!$C61:$AF61),1)</f>
        <v>0</v>
      </c>
      <c r="D61" s="4">
        <f>'Initial Card Count'!D61/MAX(SUM('Initial Card Count'!$C61:$AF61),1)</f>
        <v>0</v>
      </c>
      <c r="E61" s="4">
        <f>'Initial Card Count'!E61/MAX(SUM('Initial Card Count'!$C61:$AF61),1)</f>
        <v>0</v>
      </c>
      <c r="F61" s="4">
        <f>'Initial Card Count'!F61/MAX(SUM('Initial Card Count'!$C61:$AF61),1)</f>
        <v>0</v>
      </c>
      <c r="G61" s="4">
        <f>'Initial Card Count'!G61/MAX(SUM('Initial Card Count'!$C61:$AF61),1)</f>
        <v>0</v>
      </c>
      <c r="H61" s="4">
        <f>'Initial Card Count'!H61/MAX(SUM('Initial Card Count'!$C61:$AF61),1)</f>
        <v>0.25</v>
      </c>
      <c r="I61" s="4">
        <f>'Initial Card Count'!I61/MAX(SUM('Initial Card Count'!$C61:$AF61),1)</f>
        <v>0</v>
      </c>
      <c r="J61" s="4">
        <f>'Initial Card Count'!J61/MAX(SUM('Initial Card Count'!$C61:$AF61),1)</f>
        <v>0</v>
      </c>
      <c r="K61" s="4">
        <f>'Initial Card Count'!K61/MAX(SUM('Initial Card Count'!$C61:$AF61),1)</f>
        <v>0</v>
      </c>
      <c r="L61" s="4">
        <f>'Initial Card Count'!L61/MAX(SUM('Initial Card Count'!$C61:$AF61),1)</f>
        <v>0</v>
      </c>
      <c r="M61" s="4">
        <f>'Initial Card Count'!M61/MAX(SUM('Initial Card Count'!$C61:$AF61),1)</f>
        <v>0</v>
      </c>
      <c r="N61" s="4">
        <f>'Initial Card Count'!N61/MAX(SUM('Initial Card Count'!$C61:$AF61),1)</f>
        <v>0</v>
      </c>
      <c r="O61" s="4">
        <f>'Initial Card Count'!O61/MAX(SUM('Initial Card Count'!$C61:$AF61),1)</f>
        <v>0</v>
      </c>
      <c r="P61" s="4">
        <f>'Initial Card Count'!P61/MAX(SUM('Initial Card Count'!$C61:$AF61),1)</f>
        <v>0.375</v>
      </c>
      <c r="Q61" s="4">
        <f>'Initial Card Count'!Q61/MAX(SUM('Initial Card Count'!$C61:$AF61),1)</f>
        <v>0</v>
      </c>
      <c r="R61" s="4">
        <f>'Initial Card Count'!R61/MAX(SUM('Initial Card Count'!$C61:$AF61),1)</f>
        <v>0</v>
      </c>
      <c r="S61" s="4">
        <f>'Initial Card Count'!S61/MAX(SUM('Initial Card Count'!$C61:$AF61),1)</f>
        <v>0</v>
      </c>
      <c r="T61" s="4">
        <f>'Initial Card Count'!T61/MAX(SUM('Initial Card Count'!$C61:$AF61),1)</f>
        <v>0</v>
      </c>
      <c r="U61" s="4">
        <f>'Initial Card Count'!U61/MAX(SUM('Initial Card Count'!$C61:$AF61),1)</f>
        <v>0</v>
      </c>
      <c r="V61" s="4">
        <f>'Initial Card Count'!V61/MAX(SUM('Initial Card Count'!$C61:$AF61),1)</f>
        <v>0</v>
      </c>
      <c r="W61" s="4">
        <f>'Initial Card Count'!W61/MAX(SUM('Initial Card Count'!$C61:$AF61),1)</f>
        <v>0</v>
      </c>
      <c r="X61" s="4">
        <f>'Initial Card Count'!X61/MAX(SUM('Initial Card Count'!$C61:$AF61),1)</f>
        <v>0</v>
      </c>
      <c r="Y61" s="4">
        <f>'Initial Card Count'!Y61/MAX(SUM('Initial Card Count'!$C61:$AF61),1)</f>
        <v>0</v>
      </c>
      <c r="Z61" s="4">
        <f>'Initial Card Count'!Z61/MAX(SUM('Initial Card Count'!$C61:$AF61),1)</f>
        <v>0</v>
      </c>
      <c r="AA61" s="4">
        <f>'Initial Card Count'!AA61/MAX(SUM('Initial Card Count'!$C61:$AF61),1)</f>
        <v>0</v>
      </c>
      <c r="AB61" s="4">
        <f>'Initial Card Count'!AB61/MAX(SUM('Initial Card Count'!$C61:$AF61),1)</f>
        <v>0.25</v>
      </c>
      <c r="AC61" s="4">
        <f>'Initial Card Count'!AC61/MAX(SUM('Initial Card Count'!$C61:$AF61),1)</f>
        <v>0</v>
      </c>
      <c r="AD61" s="4">
        <f>'Initial Card Count'!AD61/MAX(SUM('Initial Card Count'!$C61:$AF61),1)</f>
        <v>0</v>
      </c>
      <c r="AE61" s="4">
        <f>'Initial Card Count'!AE61/MAX(SUM('Initial Card Count'!$C61:$AF61),1)</f>
        <v>0</v>
      </c>
      <c r="AF61" s="4">
        <f>'Initial Card Count'!AF61/MAX(SUM('Initial Card Count'!$C61:$AF61),1)</f>
        <v>0.125</v>
      </c>
      <c r="AG61" s="84"/>
      <c r="AH61" s="57">
        <f t="shared" si="0"/>
        <v>4</v>
      </c>
      <c r="AI61" s="4">
        <f t="shared" si="3"/>
        <v>0.25</v>
      </c>
    </row>
    <row r="62" spans="1:35" ht="12.75">
      <c r="A62" t="s">
        <v>38</v>
      </c>
      <c r="B62" s="3">
        <f t="shared" si="4"/>
        <v>61</v>
      </c>
      <c r="C62" s="4">
        <f>'Initial Card Count'!C62/MAX(SUM('Initial Card Count'!$C62:$AF62),1)</f>
        <v>0</v>
      </c>
      <c r="D62" s="4">
        <f>'Initial Card Count'!D62/MAX(SUM('Initial Card Count'!$C62:$AF62),1)</f>
        <v>0</v>
      </c>
      <c r="E62" s="4">
        <f>'Initial Card Count'!E62/MAX(SUM('Initial Card Count'!$C62:$AF62),1)</f>
        <v>0</v>
      </c>
      <c r="F62" s="4">
        <f>'Initial Card Count'!F62/MAX(SUM('Initial Card Count'!$C62:$AF62),1)</f>
        <v>0</v>
      </c>
      <c r="G62" s="4">
        <f>'Initial Card Count'!G62/MAX(SUM('Initial Card Count'!$C62:$AF62),1)</f>
        <v>0.6</v>
      </c>
      <c r="H62" s="4">
        <f>'Initial Card Count'!H62/MAX(SUM('Initial Card Count'!$C62:$AF62),1)</f>
        <v>0.2</v>
      </c>
      <c r="I62" s="4">
        <f>'Initial Card Count'!I62/MAX(SUM('Initial Card Count'!$C62:$AF62),1)</f>
        <v>0</v>
      </c>
      <c r="J62" s="4">
        <f>'Initial Card Count'!J62/MAX(SUM('Initial Card Count'!$C62:$AF62),1)</f>
        <v>0</v>
      </c>
      <c r="K62" s="4">
        <f>'Initial Card Count'!K62/MAX(SUM('Initial Card Count'!$C62:$AF62),1)</f>
        <v>0</v>
      </c>
      <c r="L62" s="4">
        <f>'Initial Card Count'!L62/MAX(SUM('Initial Card Count'!$C62:$AF62),1)</f>
        <v>0</v>
      </c>
      <c r="M62" s="4">
        <f>'Initial Card Count'!M62/MAX(SUM('Initial Card Count'!$C62:$AF62),1)</f>
        <v>0</v>
      </c>
      <c r="N62" s="4">
        <f>'Initial Card Count'!N62/MAX(SUM('Initial Card Count'!$C62:$AF62),1)</f>
        <v>0</v>
      </c>
      <c r="O62" s="4">
        <f>'Initial Card Count'!O62/MAX(SUM('Initial Card Count'!$C62:$AF62),1)</f>
        <v>0</v>
      </c>
      <c r="P62" s="4">
        <f>'Initial Card Count'!P62/MAX(SUM('Initial Card Count'!$C62:$AF62),1)</f>
        <v>0</v>
      </c>
      <c r="Q62" s="4">
        <f>'Initial Card Count'!Q62/MAX(SUM('Initial Card Count'!$C62:$AF62),1)</f>
        <v>0.2</v>
      </c>
      <c r="R62" s="4">
        <f>'Initial Card Count'!R62/MAX(SUM('Initial Card Count'!$C62:$AF62),1)</f>
        <v>0</v>
      </c>
      <c r="S62" s="4">
        <f>'Initial Card Count'!S62/MAX(SUM('Initial Card Count'!$C62:$AF62),1)</f>
        <v>0</v>
      </c>
      <c r="T62" s="4">
        <f>'Initial Card Count'!T62/MAX(SUM('Initial Card Count'!$C62:$AF62),1)</f>
        <v>0</v>
      </c>
      <c r="U62" s="4">
        <f>'Initial Card Count'!U62/MAX(SUM('Initial Card Count'!$C62:$AF62),1)</f>
        <v>0</v>
      </c>
      <c r="V62" s="4">
        <f>'Initial Card Count'!V62/MAX(SUM('Initial Card Count'!$C62:$AF62),1)</f>
        <v>0</v>
      </c>
      <c r="W62" s="4">
        <f>'Initial Card Count'!W62/MAX(SUM('Initial Card Count'!$C62:$AF62),1)</f>
        <v>0</v>
      </c>
      <c r="X62" s="4">
        <f>'Initial Card Count'!X62/MAX(SUM('Initial Card Count'!$C62:$AF62),1)</f>
        <v>0</v>
      </c>
      <c r="Y62" s="4">
        <f>'Initial Card Count'!Y62/MAX(SUM('Initial Card Count'!$C62:$AF62),1)</f>
        <v>0</v>
      </c>
      <c r="Z62" s="4">
        <f>'Initial Card Count'!Z62/MAX(SUM('Initial Card Count'!$C62:$AF62),1)</f>
        <v>0</v>
      </c>
      <c r="AA62" s="4">
        <f>'Initial Card Count'!AA62/MAX(SUM('Initial Card Count'!$C62:$AF62),1)</f>
        <v>0</v>
      </c>
      <c r="AB62" s="4">
        <f>'Initial Card Count'!AB62/MAX(SUM('Initial Card Count'!$C62:$AF62),1)</f>
        <v>0</v>
      </c>
      <c r="AC62" s="4">
        <f>'Initial Card Count'!AC62/MAX(SUM('Initial Card Count'!$C62:$AF62),1)</f>
        <v>0</v>
      </c>
      <c r="AD62" s="4">
        <f>'Initial Card Count'!AD62/MAX(SUM('Initial Card Count'!$C62:$AF62),1)</f>
        <v>0</v>
      </c>
      <c r="AE62" s="4">
        <f>'Initial Card Count'!AE62/MAX(SUM('Initial Card Count'!$C62:$AF62),1)</f>
        <v>0</v>
      </c>
      <c r="AF62" s="4">
        <f>'Initial Card Count'!AF62/MAX(SUM('Initial Card Count'!$C62:$AF62),1)</f>
        <v>0</v>
      </c>
      <c r="AG62" s="84"/>
      <c r="AH62" s="57">
        <f t="shared" si="0"/>
        <v>3</v>
      </c>
      <c r="AI62" s="4">
        <f t="shared" si="3"/>
        <v>0.3333333333333333</v>
      </c>
    </row>
    <row r="63" spans="1:35" ht="12.75">
      <c r="A63" t="s">
        <v>38</v>
      </c>
      <c r="B63" s="3">
        <f t="shared" si="4"/>
        <v>62</v>
      </c>
      <c r="C63" s="4">
        <f>'Initial Card Count'!C63/MAX(SUM('Initial Card Count'!$C63:$AF63),1)</f>
        <v>0</v>
      </c>
      <c r="D63" s="4">
        <f>'Initial Card Count'!D63/MAX(SUM('Initial Card Count'!$C63:$AF63),1)</f>
        <v>0.42857142857142855</v>
      </c>
      <c r="E63" s="4">
        <f>'Initial Card Count'!E63/MAX(SUM('Initial Card Count'!$C63:$AF63),1)</f>
        <v>0.5714285714285714</v>
      </c>
      <c r="F63" s="4">
        <f>'Initial Card Count'!F63/MAX(SUM('Initial Card Count'!$C63:$AF63),1)</f>
        <v>0</v>
      </c>
      <c r="G63" s="4">
        <f>'Initial Card Count'!G63/MAX(SUM('Initial Card Count'!$C63:$AF63),1)</f>
        <v>0</v>
      </c>
      <c r="H63" s="4">
        <f>'Initial Card Count'!H63/MAX(SUM('Initial Card Count'!$C63:$AF63),1)</f>
        <v>0</v>
      </c>
      <c r="I63" s="4">
        <f>'Initial Card Count'!I63/MAX(SUM('Initial Card Count'!$C63:$AF63),1)</f>
        <v>0</v>
      </c>
      <c r="J63" s="4">
        <f>'Initial Card Count'!J63/MAX(SUM('Initial Card Count'!$C63:$AF63),1)</f>
        <v>0</v>
      </c>
      <c r="K63" s="4">
        <f>'Initial Card Count'!K63/MAX(SUM('Initial Card Count'!$C63:$AF63),1)</f>
        <v>0</v>
      </c>
      <c r="L63" s="4">
        <f>'Initial Card Count'!L63/MAX(SUM('Initial Card Count'!$C63:$AF63),1)</f>
        <v>0</v>
      </c>
      <c r="M63" s="4">
        <f>'Initial Card Count'!M63/MAX(SUM('Initial Card Count'!$C63:$AF63),1)</f>
        <v>0</v>
      </c>
      <c r="N63" s="4">
        <f>'Initial Card Count'!N63/MAX(SUM('Initial Card Count'!$C63:$AF63),1)</f>
        <v>0</v>
      </c>
      <c r="O63" s="4">
        <f>'Initial Card Count'!O63/MAX(SUM('Initial Card Count'!$C63:$AF63),1)</f>
        <v>0</v>
      </c>
      <c r="P63" s="4">
        <f>'Initial Card Count'!P63/MAX(SUM('Initial Card Count'!$C63:$AF63),1)</f>
        <v>0</v>
      </c>
      <c r="Q63" s="4">
        <f>'Initial Card Count'!Q63/MAX(SUM('Initial Card Count'!$C63:$AF63),1)</f>
        <v>0</v>
      </c>
      <c r="R63" s="4">
        <f>'Initial Card Count'!R63/MAX(SUM('Initial Card Count'!$C63:$AF63),1)</f>
        <v>0</v>
      </c>
      <c r="S63" s="4">
        <f>'Initial Card Count'!S63/MAX(SUM('Initial Card Count'!$C63:$AF63),1)</f>
        <v>0</v>
      </c>
      <c r="T63" s="4">
        <f>'Initial Card Count'!T63/MAX(SUM('Initial Card Count'!$C63:$AF63),1)</f>
        <v>0</v>
      </c>
      <c r="U63" s="4">
        <f>'Initial Card Count'!U63/MAX(SUM('Initial Card Count'!$C63:$AF63),1)</f>
        <v>0</v>
      </c>
      <c r="V63" s="4">
        <f>'Initial Card Count'!V63/MAX(SUM('Initial Card Count'!$C63:$AF63),1)</f>
        <v>0</v>
      </c>
      <c r="W63" s="4">
        <f>'Initial Card Count'!W63/MAX(SUM('Initial Card Count'!$C63:$AF63),1)</f>
        <v>0</v>
      </c>
      <c r="X63" s="4">
        <f>'Initial Card Count'!X63/MAX(SUM('Initial Card Count'!$C63:$AF63),1)</f>
        <v>0</v>
      </c>
      <c r="Y63" s="4">
        <f>'Initial Card Count'!Y63/MAX(SUM('Initial Card Count'!$C63:$AF63),1)</f>
        <v>0</v>
      </c>
      <c r="Z63" s="4">
        <f>'Initial Card Count'!Z63/MAX(SUM('Initial Card Count'!$C63:$AF63),1)</f>
        <v>0</v>
      </c>
      <c r="AA63" s="4">
        <f>'Initial Card Count'!AA63/MAX(SUM('Initial Card Count'!$C63:$AF63),1)</f>
        <v>0</v>
      </c>
      <c r="AB63" s="4">
        <f>'Initial Card Count'!AB63/MAX(SUM('Initial Card Count'!$C63:$AF63),1)</f>
        <v>0</v>
      </c>
      <c r="AC63" s="4">
        <f>'Initial Card Count'!AC63/MAX(SUM('Initial Card Count'!$C63:$AF63),1)</f>
        <v>0</v>
      </c>
      <c r="AD63" s="4">
        <f>'Initial Card Count'!AD63/MAX(SUM('Initial Card Count'!$C63:$AF63),1)</f>
        <v>0</v>
      </c>
      <c r="AE63" s="4">
        <f>'Initial Card Count'!AE63/MAX(SUM('Initial Card Count'!$C63:$AF63),1)</f>
        <v>0</v>
      </c>
      <c r="AF63" s="4">
        <f>'Initial Card Count'!AF63/MAX(SUM('Initial Card Count'!$C63:$AF63),1)</f>
        <v>0</v>
      </c>
      <c r="AG63" s="84"/>
      <c r="AH63" s="57">
        <f t="shared" si="0"/>
        <v>2</v>
      </c>
      <c r="AI63" s="4">
        <f t="shared" si="3"/>
        <v>0.5</v>
      </c>
    </row>
    <row r="64" spans="1:35" ht="12.75">
      <c r="A64" t="s">
        <v>38</v>
      </c>
      <c r="B64" s="3">
        <f t="shared" si="4"/>
        <v>63</v>
      </c>
      <c r="C64" s="4">
        <f>'Initial Card Count'!C64/MAX(SUM('Initial Card Count'!$C64:$AF64),1)</f>
        <v>0</v>
      </c>
      <c r="D64" s="4">
        <f>'Initial Card Count'!D64/MAX(SUM('Initial Card Count'!$C64:$AF64),1)</f>
        <v>0</v>
      </c>
      <c r="E64" s="4">
        <f>'Initial Card Count'!E64/MAX(SUM('Initial Card Count'!$C64:$AF64),1)</f>
        <v>0.14285714285714285</v>
      </c>
      <c r="F64" s="4">
        <f>'Initial Card Count'!F64/MAX(SUM('Initial Card Count'!$C64:$AF64),1)</f>
        <v>0</v>
      </c>
      <c r="G64" s="4">
        <f>'Initial Card Count'!G64/MAX(SUM('Initial Card Count'!$C64:$AF64),1)</f>
        <v>0</v>
      </c>
      <c r="H64" s="4">
        <f>'Initial Card Count'!H64/MAX(SUM('Initial Card Count'!$C64:$AF64),1)</f>
        <v>0.42857142857142855</v>
      </c>
      <c r="I64" s="4">
        <f>'Initial Card Count'!I64/MAX(SUM('Initial Card Count'!$C64:$AF64),1)</f>
        <v>0</v>
      </c>
      <c r="J64" s="4">
        <f>'Initial Card Count'!J64/MAX(SUM('Initial Card Count'!$C64:$AF64),1)</f>
        <v>0</v>
      </c>
      <c r="K64" s="4">
        <f>'Initial Card Count'!K64/MAX(SUM('Initial Card Count'!$C64:$AF64),1)</f>
        <v>0</v>
      </c>
      <c r="L64" s="4">
        <f>'Initial Card Count'!L64/MAX(SUM('Initial Card Count'!$C64:$AF64),1)</f>
        <v>0</v>
      </c>
      <c r="M64" s="4">
        <f>'Initial Card Count'!M64/MAX(SUM('Initial Card Count'!$C64:$AF64),1)</f>
        <v>0</v>
      </c>
      <c r="N64" s="4">
        <f>'Initial Card Count'!N64/MAX(SUM('Initial Card Count'!$C64:$AF64),1)</f>
        <v>0</v>
      </c>
      <c r="O64" s="4">
        <f>'Initial Card Count'!O64/MAX(SUM('Initial Card Count'!$C64:$AF64),1)</f>
        <v>0</v>
      </c>
      <c r="P64" s="4">
        <f>'Initial Card Count'!P64/MAX(SUM('Initial Card Count'!$C64:$AF64),1)</f>
        <v>0.2857142857142857</v>
      </c>
      <c r="Q64" s="4">
        <f>'Initial Card Count'!Q64/MAX(SUM('Initial Card Count'!$C64:$AF64),1)</f>
        <v>0</v>
      </c>
      <c r="R64" s="4">
        <f>'Initial Card Count'!R64/MAX(SUM('Initial Card Count'!$C64:$AF64),1)</f>
        <v>0</v>
      </c>
      <c r="S64" s="4">
        <f>'Initial Card Count'!S64/MAX(SUM('Initial Card Count'!$C64:$AF64),1)</f>
        <v>0</v>
      </c>
      <c r="T64" s="4">
        <f>'Initial Card Count'!T64/MAX(SUM('Initial Card Count'!$C64:$AF64),1)</f>
        <v>0</v>
      </c>
      <c r="U64" s="4">
        <f>'Initial Card Count'!U64/MAX(SUM('Initial Card Count'!$C64:$AF64),1)</f>
        <v>0</v>
      </c>
      <c r="V64" s="4">
        <f>'Initial Card Count'!V64/MAX(SUM('Initial Card Count'!$C64:$AF64),1)</f>
        <v>0</v>
      </c>
      <c r="W64" s="4">
        <f>'Initial Card Count'!W64/MAX(SUM('Initial Card Count'!$C64:$AF64),1)</f>
        <v>0</v>
      </c>
      <c r="X64" s="4">
        <f>'Initial Card Count'!X64/MAX(SUM('Initial Card Count'!$C64:$AF64),1)</f>
        <v>0</v>
      </c>
      <c r="Y64" s="4">
        <f>'Initial Card Count'!Y64/MAX(SUM('Initial Card Count'!$C64:$AF64),1)</f>
        <v>0</v>
      </c>
      <c r="Z64" s="4">
        <f>'Initial Card Count'!Z64/MAX(SUM('Initial Card Count'!$C64:$AF64),1)</f>
        <v>0</v>
      </c>
      <c r="AA64" s="4">
        <f>'Initial Card Count'!AA64/MAX(SUM('Initial Card Count'!$C64:$AF64),1)</f>
        <v>0</v>
      </c>
      <c r="AB64" s="4">
        <f>'Initial Card Count'!AB64/MAX(SUM('Initial Card Count'!$C64:$AF64),1)</f>
        <v>0.14285714285714285</v>
      </c>
      <c r="AC64" s="4">
        <f>'Initial Card Count'!AC64/MAX(SUM('Initial Card Count'!$C64:$AF64),1)</f>
        <v>0</v>
      </c>
      <c r="AD64" s="4">
        <f>'Initial Card Count'!AD64/MAX(SUM('Initial Card Count'!$C64:$AF64),1)</f>
        <v>0</v>
      </c>
      <c r="AE64" s="4">
        <f>'Initial Card Count'!AE64/MAX(SUM('Initial Card Count'!$C64:$AF64),1)</f>
        <v>0</v>
      </c>
      <c r="AF64" s="4">
        <f>'Initial Card Count'!AF64/MAX(SUM('Initial Card Count'!$C64:$AF64),1)</f>
        <v>0</v>
      </c>
      <c r="AG64" s="84"/>
      <c r="AH64" s="57">
        <f t="shared" si="0"/>
        <v>4</v>
      </c>
      <c r="AI64" s="4">
        <f t="shared" si="3"/>
        <v>0.25</v>
      </c>
    </row>
    <row r="65" spans="1:35" ht="12.75">
      <c r="A65" t="s">
        <v>38</v>
      </c>
      <c r="B65" s="3">
        <f t="shared" si="4"/>
        <v>64</v>
      </c>
      <c r="C65" s="4">
        <f>'Initial Card Count'!C65/MAX(SUM('Initial Card Count'!$C65:$AF65),1)</f>
        <v>0</v>
      </c>
      <c r="D65" s="4">
        <f>'Initial Card Count'!D65/MAX(SUM('Initial Card Count'!$C65:$AF65),1)</f>
        <v>0.25</v>
      </c>
      <c r="E65" s="4">
        <f>'Initial Card Count'!E65/MAX(SUM('Initial Card Count'!$C65:$AF65),1)</f>
        <v>0.125</v>
      </c>
      <c r="F65" s="4">
        <f>'Initial Card Count'!F65/MAX(SUM('Initial Card Count'!$C65:$AF65),1)</f>
        <v>0</v>
      </c>
      <c r="G65" s="4">
        <f>'Initial Card Count'!G65/MAX(SUM('Initial Card Count'!$C65:$AF65),1)</f>
        <v>0</v>
      </c>
      <c r="H65" s="4">
        <f>'Initial Card Count'!H65/MAX(SUM('Initial Card Count'!$C65:$AF65),1)</f>
        <v>0</v>
      </c>
      <c r="I65" s="4">
        <f>'Initial Card Count'!I65/MAX(SUM('Initial Card Count'!$C65:$AF65),1)</f>
        <v>0</v>
      </c>
      <c r="J65" s="4">
        <f>'Initial Card Count'!J65/MAX(SUM('Initial Card Count'!$C65:$AF65),1)</f>
        <v>0.5</v>
      </c>
      <c r="K65" s="4">
        <f>'Initial Card Count'!K65/MAX(SUM('Initial Card Count'!$C65:$AF65),1)</f>
        <v>0</v>
      </c>
      <c r="L65" s="4">
        <f>'Initial Card Count'!L65/MAX(SUM('Initial Card Count'!$C65:$AF65),1)</f>
        <v>0.125</v>
      </c>
      <c r="M65" s="4">
        <f>'Initial Card Count'!M65/MAX(SUM('Initial Card Count'!$C65:$AF65),1)</f>
        <v>0</v>
      </c>
      <c r="N65" s="4">
        <f>'Initial Card Count'!N65/MAX(SUM('Initial Card Count'!$C65:$AF65),1)</f>
        <v>0</v>
      </c>
      <c r="O65" s="4">
        <f>'Initial Card Count'!O65/MAX(SUM('Initial Card Count'!$C65:$AF65),1)</f>
        <v>0</v>
      </c>
      <c r="P65" s="4">
        <f>'Initial Card Count'!P65/MAX(SUM('Initial Card Count'!$C65:$AF65),1)</f>
        <v>0</v>
      </c>
      <c r="Q65" s="4">
        <f>'Initial Card Count'!Q65/MAX(SUM('Initial Card Count'!$C65:$AF65),1)</f>
        <v>0</v>
      </c>
      <c r="R65" s="4">
        <f>'Initial Card Count'!R65/MAX(SUM('Initial Card Count'!$C65:$AF65),1)</f>
        <v>0</v>
      </c>
      <c r="S65" s="4">
        <f>'Initial Card Count'!S65/MAX(SUM('Initial Card Count'!$C65:$AF65),1)</f>
        <v>0</v>
      </c>
      <c r="T65" s="4">
        <f>'Initial Card Count'!T65/MAX(SUM('Initial Card Count'!$C65:$AF65),1)</f>
        <v>0</v>
      </c>
      <c r="U65" s="4">
        <f>'Initial Card Count'!U65/MAX(SUM('Initial Card Count'!$C65:$AF65),1)</f>
        <v>0</v>
      </c>
      <c r="V65" s="4">
        <f>'Initial Card Count'!V65/MAX(SUM('Initial Card Count'!$C65:$AF65),1)</f>
        <v>0</v>
      </c>
      <c r="W65" s="4">
        <f>'Initial Card Count'!W65/MAX(SUM('Initial Card Count'!$C65:$AF65),1)</f>
        <v>0</v>
      </c>
      <c r="X65" s="4">
        <f>'Initial Card Count'!X65/MAX(SUM('Initial Card Count'!$C65:$AF65),1)</f>
        <v>0</v>
      </c>
      <c r="Y65" s="4">
        <f>'Initial Card Count'!Y65/MAX(SUM('Initial Card Count'!$C65:$AF65),1)</f>
        <v>0</v>
      </c>
      <c r="Z65" s="4">
        <f>'Initial Card Count'!Z65/MAX(SUM('Initial Card Count'!$C65:$AF65),1)</f>
        <v>0</v>
      </c>
      <c r="AA65" s="4">
        <f>'Initial Card Count'!AA65/MAX(SUM('Initial Card Count'!$C65:$AF65),1)</f>
        <v>0</v>
      </c>
      <c r="AB65" s="4">
        <f>'Initial Card Count'!AB65/MAX(SUM('Initial Card Count'!$C65:$AF65),1)</f>
        <v>0</v>
      </c>
      <c r="AC65" s="4">
        <f>'Initial Card Count'!AC65/MAX(SUM('Initial Card Count'!$C65:$AF65),1)</f>
        <v>0</v>
      </c>
      <c r="AD65" s="4">
        <f>'Initial Card Count'!AD65/MAX(SUM('Initial Card Count'!$C65:$AF65),1)</f>
        <v>0</v>
      </c>
      <c r="AE65" s="4">
        <f>'Initial Card Count'!AE65/MAX(SUM('Initial Card Count'!$C65:$AF65),1)</f>
        <v>0</v>
      </c>
      <c r="AF65" s="4">
        <f>'Initial Card Count'!AF65/MAX(SUM('Initial Card Count'!$C65:$AF65),1)</f>
        <v>0</v>
      </c>
      <c r="AG65" s="84"/>
      <c r="AH65" s="57">
        <f t="shared" si="0"/>
        <v>4</v>
      </c>
      <c r="AI65" s="4">
        <f t="shared" si="3"/>
        <v>0.25</v>
      </c>
    </row>
    <row r="66" spans="1:35" ht="12.75">
      <c r="A66" t="s">
        <v>38</v>
      </c>
      <c r="B66" s="3">
        <f t="shared" si="4"/>
        <v>65</v>
      </c>
      <c r="C66" s="4">
        <f>'Initial Card Count'!C66/MAX(SUM('Initial Card Count'!$C66:$AF66),1)</f>
        <v>0</v>
      </c>
      <c r="D66" s="4">
        <f>'Initial Card Count'!D66/MAX(SUM('Initial Card Count'!$C66:$AF66),1)</f>
        <v>0</v>
      </c>
      <c r="E66" s="4">
        <f>'Initial Card Count'!E66/MAX(SUM('Initial Card Count'!$C66:$AF66),1)</f>
        <v>0</v>
      </c>
      <c r="F66" s="4">
        <f>'Initial Card Count'!F66/MAX(SUM('Initial Card Count'!$C66:$AF66),1)</f>
        <v>0</v>
      </c>
      <c r="G66" s="4">
        <f>'Initial Card Count'!G66/MAX(SUM('Initial Card Count'!$C66:$AF66),1)</f>
        <v>0</v>
      </c>
      <c r="H66" s="4">
        <f>'Initial Card Count'!H66/MAX(SUM('Initial Card Count'!$C66:$AF66),1)</f>
        <v>0</v>
      </c>
      <c r="I66" s="4">
        <f>'Initial Card Count'!I66/MAX(SUM('Initial Card Count'!$C66:$AF66),1)</f>
        <v>0</v>
      </c>
      <c r="J66" s="4">
        <f>'Initial Card Count'!J66/MAX(SUM('Initial Card Count'!$C66:$AF66),1)</f>
        <v>0</v>
      </c>
      <c r="K66" s="4">
        <f>'Initial Card Count'!K66/MAX(SUM('Initial Card Count'!$C66:$AF66),1)</f>
        <v>0.6666666666666666</v>
      </c>
      <c r="L66" s="4">
        <f>'Initial Card Count'!L66/MAX(SUM('Initial Card Count'!$C66:$AF66),1)</f>
        <v>0</v>
      </c>
      <c r="M66" s="4">
        <f>'Initial Card Count'!M66/MAX(SUM('Initial Card Count'!$C66:$AF66),1)</f>
        <v>0</v>
      </c>
      <c r="N66" s="4">
        <f>'Initial Card Count'!N66/MAX(SUM('Initial Card Count'!$C66:$AF66),1)</f>
        <v>0</v>
      </c>
      <c r="O66" s="4">
        <f>'Initial Card Count'!O66/MAX(SUM('Initial Card Count'!$C66:$AF66),1)</f>
        <v>0</v>
      </c>
      <c r="P66" s="4">
        <f>'Initial Card Count'!P66/MAX(SUM('Initial Card Count'!$C66:$AF66),1)</f>
        <v>0</v>
      </c>
      <c r="Q66" s="4">
        <f>'Initial Card Count'!Q66/MAX(SUM('Initial Card Count'!$C66:$AF66),1)</f>
        <v>0</v>
      </c>
      <c r="R66" s="4">
        <f>'Initial Card Count'!R66/MAX(SUM('Initial Card Count'!$C66:$AF66),1)</f>
        <v>0</v>
      </c>
      <c r="S66" s="4">
        <f>'Initial Card Count'!S66/MAX(SUM('Initial Card Count'!$C66:$AF66),1)</f>
        <v>0</v>
      </c>
      <c r="T66" s="4">
        <f>'Initial Card Count'!T66/MAX(SUM('Initial Card Count'!$C66:$AF66),1)</f>
        <v>0.16666666666666666</v>
      </c>
      <c r="U66" s="4">
        <f>'Initial Card Count'!U66/MAX(SUM('Initial Card Count'!$C66:$AF66),1)</f>
        <v>0</v>
      </c>
      <c r="V66" s="4">
        <f>'Initial Card Count'!V66/MAX(SUM('Initial Card Count'!$C66:$AF66),1)</f>
        <v>0</v>
      </c>
      <c r="W66" s="4">
        <f>'Initial Card Count'!W66/MAX(SUM('Initial Card Count'!$C66:$AF66),1)</f>
        <v>0</v>
      </c>
      <c r="X66" s="4">
        <f>'Initial Card Count'!X66/MAX(SUM('Initial Card Count'!$C66:$AF66),1)</f>
        <v>0</v>
      </c>
      <c r="Y66" s="4">
        <f>'Initial Card Count'!Y66/MAX(SUM('Initial Card Count'!$C66:$AF66),1)</f>
        <v>0</v>
      </c>
      <c r="Z66" s="4">
        <f>'Initial Card Count'!Z66/MAX(SUM('Initial Card Count'!$C66:$AF66),1)</f>
        <v>0</v>
      </c>
      <c r="AA66" s="4">
        <f>'Initial Card Count'!AA66/MAX(SUM('Initial Card Count'!$C66:$AF66),1)</f>
        <v>0</v>
      </c>
      <c r="AB66" s="4">
        <f>'Initial Card Count'!AB66/MAX(SUM('Initial Card Count'!$C66:$AF66),1)</f>
        <v>0</v>
      </c>
      <c r="AC66" s="4">
        <f>'Initial Card Count'!AC66/MAX(SUM('Initial Card Count'!$C66:$AF66),1)</f>
        <v>0</v>
      </c>
      <c r="AD66" s="4">
        <f>'Initial Card Count'!AD66/MAX(SUM('Initial Card Count'!$C66:$AF66),1)</f>
        <v>0</v>
      </c>
      <c r="AE66" s="4">
        <f>'Initial Card Count'!AE66/MAX(SUM('Initial Card Count'!$C66:$AF66),1)</f>
        <v>0.16666666666666666</v>
      </c>
      <c r="AF66" s="4">
        <f>'Initial Card Count'!AF66/MAX(SUM('Initial Card Count'!$C66:$AF66),1)</f>
        <v>0</v>
      </c>
      <c r="AG66" s="84"/>
      <c r="AH66" s="57">
        <f aca="true" t="shared" si="5" ref="AH66:AH129">COUNTIF(C66:AF66,"&gt;0")</f>
        <v>3</v>
      </c>
      <c r="AI66" s="4">
        <f aca="true" t="shared" si="6" ref="AI66:AI97">SUM(C66:AF66)/AH66</f>
        <v>0.3333333333333333</v>
      </c>
    </row>
    <row r="67" spans="1:35" ht="12.75">
      <c r="A67" t="s">
        <v>38</v>
      </c>
      <c r="B67" s="3">
        <f aca="true" t="shared" si="7" ref="B67:B98">B66+1</f>
        <v>66</v>
      </c>
      <c r="C67" s="4">
        <f>'Initial Card Count'!C67/MAX(SUM('Initial Card Count'!$C67:$AF67),1)</f>
        <v>0</v>
      </c>
      <c r="D67" s="4">
        <f>'Initial Card Count'!D67/MAX(SUM('Initial Card Count'!$C67:$AF67),1)</f>
        <v>0</v>
      </c>
      <c r="E67" s="4">
        <f>'Initial Card Count'!E67/MAX(SUM('Initial Card Count'!$C67:$AF67),1)</f>
        <v>0</v>
      </c>
      <c r="F67" s="4">
        <f>'Initial Card Count'!F67/MAX(SUM('Initial Card Count'!$C67:$AF67),1)</f>
        <v>0</v>
      </c>
      <c r="G67" s="4">
        <f>'Initial Card Count'!G67/MAX(SUM('Initial Card Count'!$C67:$AF67),1)</f>
        <v>0</v>
      </c>
      <c r="H67" s="4">
        <f>'Initial Card Count'!H67/MAX(SUM('Initial Card Count'!$C67:$AF67),1)</f>
        <v>0</v>
      </c>
      <c r="I67" s="4">
        <f>'Initial Card Count'!I67/MAX(SUM('Initial Card Count'!$C67:$AF67),1)</f>
        <v>0</v>
      </c>
      <c r="J67" s="4">
        <f>'Initial Card Count'!J67/MAX(SUM('Initial Card Count'!$C67:$AF67),1)</f>
        <v>0</v>
      </c>
      <c r="K67" s="4">
        <f>'Initial Card Count'!K67/MAX(SUM('Initial Card Count'!$C67:$AF67),1)</f>
        <v>0.6666666666666666</v>
      </c>
      <c r="L67" s="4">
        <f>'Initial Card Count'!L67/MAX(SUM('Initial Card Count'!$C67:$AF67),1)</f>
        <v>0</v>
      </c>
      <c r="M67" s="4">
        <f>'Initial Card Count'!M67/MAX(SUM('Initial Card Count'!$C67:$AF67),1)</f>
        <v>0</v>
      </c>
      <c r="N67" s="4">
        <f>'Initial Card Count'!N67/MAX(SUM('Initial Card Count'!$C67:$AF67),1)</f>
        <v>0</v>
      </c>
      <c r="O67" s="4">
        <f>'Initial Card Count'!O67/MAX(SUM('Initial Card Count'!$C67:$AF67),1)</f>
        <v>0</v>
      </c>
      <c r="P67" s="4">
        <f>'Initial Card Count'!P67/MAX(SUM('Initial Card Count'!$C67:$AF67),1)</f>
        <v>0</v>
      </c>
      <c r="Q67" s="4">
        <f>'Initial Card Count'!Q67/MAX(SUM('Initial Card Count'!$C67:$AF67),1)</f>
        <v>0</v>
      </c>
      <c r="R67" s="4">
        <f>'Initial Card Count'!R67/MAX(SUM('Initial Card Count'!$C67:$AF67),1)</f>
        <v>0</v>
      </c>
      <c r="S67" s="4">
        <f>'Initial Card Count'!S67/MAX(SUM('Initial Card Count'!$C67:$AF67),1)</f>
        <v>0</v>
      </c>
      <c r="T67" s="4">
        <f>'Initial Card Count'!T67/MAX(SUM('Initial Card Count'!$C67:$AF67),1)</f>
        <v>0.16666666666666666</v>
      </c>
      <c r="U67" s="4">
        <f>'Initial Card Count'!U67/MAX(SUM('Initial Card Count'!$C67:$AF67),1)</f>
        <v>0</v>
      </c>
      <c r="V67" s="4">
        <f>'Initial Card Count'!V67/MAX(SUM('Initial Card Count'!$C67:$AF67),1)</f>
        <v>0</v>
      </c>
      <c r="W67" s="4">
        <f>'Initial Card Count'!W67/MAX(SUM('Initial Card Count'!$C67:$AF67),1)</f>
        <v>0</v>
      </c>
      <c r="X67" s="4">
        <f>'Initial Card Count'!X67/MAX(SUM('Initial Card Count'!$C67:$AF67),1)</f>
        <v>0</v>
      </c>
      <c r="Y67" s="4">
        <f>'Initial Card Count'!Y67/MAX(SUM('Initial Card Count'!$C67:$AF67),1)</f>
        <v>0</v>
      </c>
      <c r="Z67" s="4">
        <f>'Initial Card Count'!Z67/MAX(SUM('Initial Card Count'!$C67:$AF67),1)</f>
        <v>0</v>
      </c>
      <c r="AA67" s="4">
        <f>'Initial Card Count'!AA67/MAX(SUM('Initial Card Count'!$C67:$AF67),1)</f>
        <v>0</v>
      </c>
      <c r="AB67" s="4">
        <f>'Initial Card Count'!AB67/MAX(SUM('Initial Card Count'!$C67:$AF67),1)</f>
        <v>0</v>
      </c>
      <c r="AC67" s="4">
        <f>'Initial Card Count'!AC67/MAX(SUM('Initial Card Count'!$C67:$AF67),1)</f>
        <v>0</v>
      </c>
      <c r="AD67" s="4">
        <f>'Initial Card Count'!AD67/MAX(SUM('Initial Card Count'!$C67:$AF67),1)</f>
        <v>0</v>
      </c>
      <c r="AE67" s="4">
        <f>'Initial Card Count'!AE67/MAX(SUM('Initial Card Count'!$C67:$AF67),1)</f>
        <v>0.16666666666666666</v>
      </c>
      <c r="AF67" s="4">
        <f>'Initial Card Count'!AF67/MAX(SUM('Initial Card Count'!$C67:$AF67),1)</f>
        <v>0</v>
      </c>
      <c r="AG67" s="84"/>
      <c r="AH67" s="57">
        <f t="shared" si="5"/>
        <v>3</v>
      </c>
      <c r="AI67" s="4">
        <f t="shared" si="6"/>
        <v>0.3333333333333333</v>
      </c>
    </row>
    <row r="68" spans="1:35" ht="12.75">
      <c r="A68" t="s">
        <v>38</v>
      </c>
      <c r="B68" s="3">
        <f t="shared" si="7"/>
        <v>67</v>
      </c>
      <c r="C68" s="4">
        <f>'Initial Card Count'!C68/MAX(SUM('Initial Card Count'!$C68:$AF68),1)</f>
        <v>0</v>
      </c>
      <c r="D68" s="4">
        <f>'Initial Card Count'!D68/MAX(SUM('Initial Card Count'!$C68:$AF68),1)</f>
        <v>0</v>
      </c>
      <c r="E68" s="4">
        <f>'Initial Card Count'!E68/MAX(SUM('Initial Card Count'!$C68:$AF68),1)</f>
        <v>0</v>
      </c>
      <c r="F68" s="4">
        <f>'Initial Card Count'!F68/MAX(SUM('Initial Card Count'!$C68:$AF68),1)</f>
        <v>0</v>
      </c>
      <c r="G68" s="4">
        <f>'Initial Card Count'!G68/MAX(SUM('Initial Card Count'!$C68:$AF68),1)</f>
        <v>0</v>
      </c>
      <c r="H68" s="4">
        <f>'Initial Card Count'!H68/MAX(SUM('Initial Card Count'!$C68:$AF68),1)</f>
        <v>0.16666666666666666</v>
      </c>
      <c r="I68" s="4">
        <f>'Initial Card Count'!I68/MAX(SUM('Initial Card Count'!$C68:$AF68),1)</f>
        <v>0</v>
      </c>
      <c r="J68" s="4">
        <f>'Initial Card Count'!J68/MAX(SUM('Initial Card Count'!$C68:$AF68),1)</f>
        <v>0</v>
      </c>
      <c r="K68" s="4">
        <f>'Initial Card Count'!K68/MAX(SUM('Initial Card Count'!$C68:$AF68),1)</f>
        <v>0</v>
      </c>
      <c r="L68" s="4">
        <f>'Initial Card Count'!L68/MAX(SUM('Initial Card Count'!$C68:$AF68),1)</f>
        <v>0</v>
      </c>
      <c r="M68" s="4">
        <f>'Initial Card Count'!M68/MAX(SUM('Initial Card Count'!$C68:$AF68),1)</f>
        <v>0.16666666666666666</v>
      </c>
      <c r="N68" s="4">
        <f>'Initial Card Count'!N68/MAX(SUM('Initial Card Count'!$C68:$AF68),1)</f>
        <v>0</v>
      </c>
      <c r="O68" s="4">
        <f>'Initial Card Count'!O68/MAX(SUM('Initial Card Count'!$C68:$AF68),1)</f>
        <v>0</v>
      </c>
      <c r="P68" s="4">
        <f>'Initial Card Count'!P68/MAX(SUM('Initial Card Count'!$C68:$AF68),1)</f>
        <v>0</v>
      </c>
      <c r="Q68" s="4">
        <f>'Initial Card Count'!Q68/MAX(SUM('Initial Card Count'!$C68:$AF68),1)</f>
        <v>0</v>
      </c>
      <c r="R68" s="4">
        <f>'Initial Card Count'!R68/MAX(SUM('Initial Card Count'!$C68:$AF68),1)</f>
        <v>0</v>
      </c>
      <c r="S68" s="4">
        <f>'Initial Card Count'!S68/MAX(SUM('Initial Card Count'!$C68:$AF68),1)</f>
        <v>0</v>
      </c>
      <c r="T68" s="4">
        <f>'Initial Card Count'!T68/MAX(SUM('Initial Card Count'!$C68:$AF68),1)</f>
        <v>0</v>
      </c>
      <c r="U68" s="4">
        <f>'Initial Card Count'!U68/MAX(SUM('Initial Card Count'!$C68:$AF68),1)</f>
        <v>0</v>
      </c>
      <c r="V68" s="4">
        <f>'Initial Card Count'!V68/MAX(SUM('Initial Card Count'!$C68:$AF68),1)</f>
        <v>0</v>
      </c>
      <c r="W68" s="4">
        <f>'Initial Card Count'!W68/MAX(SUM('Initial Card Count'!$C68:$AF68),1)</f>
        <v>0</v>
      </c>
      <c r="X68" s="4">
        <f>'Initial Card Count'!X68/MAX(SUM('Initial Card Count'!$C68:$AF68),1)</f>
        <v>0.16666666666666666</v>
      </c>
      <c r="Y68" s="4">
        <f>'Initial Card Count'!Y68/MAX(SUM('Initial Card Count'!$C68:$AF68),1)</f>
        <v>0</v>
      </c>
      <c r="Z68" s="4">
        <f>'Initial Card Count'!Z68/MAX(SUM('Initial Card Count'!$C68:$AF68),1)</f>
        <v>0</v>
      </c>
      <c r="AA68" s="4">
        <f>'Initial Card Count'!AA68/MAX(SUM('Initial Card Count'!$C68:$AF68),1)</f>
        <v>0.16666666666666666</v>
      </c>
      <c r="AB68" s="4">
        <f>'Initial Card Count'!AB68/MAX(SUM('Initial Card Count'!$C68:$AF68),1)</f>
        <v>0</v>
      </c>
      <c r="AC68" s="4">
        <f>'Initial Card Count'!AC68/MAX(SUM('Initial Card Count'!$C68:$AF68),1)</f>
        <v>0</v>
      </c>
      <c r="AD68" s="4">
        <f>'Initial Card Count'!AD68/MAX(SUM('Initial Card Count'!$C68:$AF68),1)</f>
        <v>0</v>
      </c>
      <c r="AE68" s="4">
        <f>'Initial Card Count'!AE68/MAX(SUM('Initial Card Count'!$C68:$AF68),1)</f>
        <v>0.3333333333333333</v>
      </c>
      <c r="AF68" s="4">
        <f>'Initial Card Count'!AF68/MAX(SUM('Initial Card Count'!$C68:$AF68),1)</f>
        <v>0</v>
      </c>
      <c r="AG68" s="84"/>
      <c r="AH68" s="57">
        <f t="shared" si="5"/>
        <v>5</v>
      </c>
      <c r="AI68" s="4">
        <f t="shared" si="6"/>
        <v>0.2</v>
      </c>
    </row>
    <row r="69" spans="1:35" ht="12.75">
      <c r="A69" t="s">
        <v>38</v>
      </c>
      <c r="B69" s="3">
        <f t="shared" si="7"/>
        <v>68</v>
      </c>
      <c r="C69" s="4">
        <f>'Initial Card Count'!C69/MAX(SUM('Initial Card Count'!$C69:$AF69),1)</f>
        <v>0</v>
      </c>
      <c r="D69" s="4">
        <f>'Initial Card Count'!D69/MAX(SUM('Initial Card Count'!$C69:$AF69),1)</f>
        <v>0</v>
      </c>
      <c r="E69" s="4">
        <f>'Initial Card Count'!E69/MAX(SUM('Initial Card Count'!$C69:$AF69),1)</f>
        <v>0</v>
      </c>
      <c r="F69" s="4">
        <f>'Initial Card Count'!F69/MAX(SUM('Initial Card Count'!$C69:$AF69),1)</f>
        <v>0</v>
      </c>
      <c r="G69" s="4">
        <f>'Initial Card Count'!G69/MAX(SUM('Initial Card Count'!$C69:$AF69),1)</f>
        <v>0</v>
      </c>
      <c r="H69" s="4">
        <f>'Initial Card Count'!H69/MAX(SUM('Initial Card Count'!$C69:$AF69),1)</f>
        <v>0</v>
      </c>
      <c r="I69" s="4">
        <f>'Initial Card Count'!I69/MAX(SUM('Initial Card Count'!$C69:$AF69),1)</f>
        <v>0</v>
      </c>
      <c r="J69" s="4">
        <f>'Initial Card Count'!J69/MAX(SUM('Initial Card Count'!$C69:$AF69),1)</f>
        <v>0</v>
      </c>
      <c r="K69" s="4">
        <f>'Initial Card Count'!K69/MAX(SUM('Initial Card Count'!$C69:$AF69),1)</f>
        <v>0</v>
      </c>
      <c r="L69" s="4">
        <f>'Initial Card Count'!L69/MAX(SUM('Initial Card Count'!$C69:$AF69),1)</f>
        <v>0</v>
      </c>
      <c r="M69" s="4">
        <f>'Initial Card Count'!M69/MAX(SUM('Initial Card Count'!$C69:$AF69),1)</f>
        <v>0</v>
      </c>
      <c r="N69" s="4">
        <f>'Initial Card Count'!N69/MAX(SUM('Initial Card Count'!$C69:$AF69),1)</f>
        <v>0</v>
      </c>
      <c r="O69" s="4">
        <f>'Initial Card Count'!O69/MAX(SUM('Initial Card Count'!$C69:$AF69),1)</f>
        <v>1</v>
      </c>
      <c r="P69" s="4">
        <f>'Initial Card Count'!P69/MAX(SUM('Initial Card Count'!$C69:$AF69),1)</f>
        <v>0</v>
      </c>
      <c r="Q69" s="4">
        <f>'Initial Card Count'!Q69/MAX(SUM('Initial Card Count'!$C69:$AF69),1)</f>
        <v>0</v>
      </c>
      <c r="R69" s="4">
        <f>'Initial Card Count'!R69/MAX(SUM('Initial Card Count'!$C69:$AF69),1)</f>
        <v>0</v>
      </c>
      <c r="S69" s="4">
        <f>'Initial Card Count'!S69/MAX(SUM('Initial Card Count'!$C69:$AF69),1)</f>
        <v>0</v>
      </c>
      <c r="T69" s="4">
        <f>'Initial Card Count'!T69/MAX(SUM('Initial Card Count'!$C69:$AF69),1)</f>
        <v>0</v>
      </c>
      <c r="U69" s="4">
        <f>'Initial Card Count'!U69/MAX(SUM('Initial Card Count'!$C69:$AF69),1)</f>
        <v>0</v>
      </c>
      <c r="V69" s="4">
        <f>'Initial Card Count'!V69/MAX(SUM('Initial Card Count'!$C69:$AF69),1)</f>
        <v>0</v>
      </c>
      <c r="W69" s="4">
        <f>'Initial Card Count'!W69/MAX(SUM('Initial Card Count'!$C69:$AF69),1)</f>
        <v>0</v>
      </c>
      <c r="X69" s="4">
        <f>'Initial Card Count'!X69/MAX(SUM('Initial Card Count'!$C69:$AF69),1)</f>
        <v>0</v>
      </c>
      <c r="Y69" s="4">
        <f>'Initial Card Count'!Y69/MAX(SUM('Initial Card Count'!$C69:$AF69),1)</f>
        <v>0</v>
      </c>
      <c r="Z69" s="4">
        <f>'Initial Card Count'!Z69/MAX(SUM('Initial Card Count'!$C69:$AF69),1)</f>
        <v>0</v>
      </c>
      <c r="AA69" s="4">
        <f>'Initial Card Count'!AA69/MAX(SUM('Initial Card Count'!$C69:$AF69),1)</f>
        <v>0</v>
      </c>
      <c r="AB69" s="4">
        <f>'Initial Card Count'!AB69/MAX(SUM('Initial Card Count'!$C69:$AF69),1)</f>
        <v>0</v>
      </c>
      <c r="AC69" s="4">
        <f>'Initial Card Count'!AC69/MAX(SUM('Initial Card Count'!$C69:$AF69),1)</f>
        <v>0</v>
      </c>
      <c r="AD69" s="4">
        <f>'Initial Card Count'!AD69/MAX(SUM('Initial Card Count'!$C69:$AF69),1)</f>
        <v>0</v>
      </c>
      <c r="AE69" s="4">
        <f>'Initial Card Count'!AE69/MAX(SUM('Initial Card Count'!$C69:$AF69),1)</f>
        <v>0</v>
      </c>
      <c r="AF69" s="4">
        <f>'Initial Card Count'!AF69/MAX(SUM('Initial Card Count'!$C69:$AF69),1)</f>
        <v>0</v>
      </c>
      <c r="AG69" s="84"/>
      <c r="AH69" s="57">
        <f t="shared" si="5"/>
        <v>1</v>
      </c>
      <c r="AI69" s="4">
        <f t="shared" si="6"/>
        <v>1</v>
      </c>
    </row>
    <row r="70" spans="1:35" ht="12.75">
      <c r="A70" t="s">
        <v>38</v>
      </c>
      <c r="B70" s="3">
        <f t="shared" si="7"/>
        <v>69</v>
      </c>
      <c r="C70" s="4">
        <f>'Initial Card Count'!C70/MAX(SUM('Initial Card Count'!$C70:$AF70),1)</f>
        <v>0.5714285714285714</v>
      </c>
      <c r="D70" s="4">
        <f>'Initial Card Count'!D70/MAX(SUM('Initial Card Count'!$C70:$AF70),1)</f>
        <v>0.14285714285714285</v>
      </c>
      <c r="E70" s="4">
        <f>'Initial Card Count'!E70/MAX(SUM('Initial Card Count'!$C70:$AF70),1)</f>
        <v>0</v>
      </c>
      <c r="F70" s="4">
        <f>'Initial Card Count'!F70/MAX(SUM('Initial Card Count'!$C70:$AF70),1)</f>
        <v>0</v>
      </c>
      <c r="G70" s="4">
        <f>'Initial Card Count'!G70/MAX(SUM('Initial Card Count'!$C70:$AF70),1)</f>
        <v>0</v>
      </c>
      <c r="H70" s="4">
        <f>'Initial Card Count'!H70/MAX(SUM('Initial Card Count'!$C70:$AF70),1)</f>
        <v>0</v>
      </c>
      <c r="I70" s="4">
        <f>'Initial Card Count'!I70/MAX(SUM('Initial Card Count'!$C70:$AF70),1)</f>
        <v>0</v>
      </c>
      <c r="J70" s="4">
        <f>'Initial Card Count'!J70/MAX(SUM('Initial Card Count'!$C70:$AF70),1)</f>
        <v>0</v>
      </c>
      <c r="K70" s="4">
        <f>'Initial Card Count'!K70/MAX(SUM('Initial Card Count'!$C70:$AF70),1)</f>
        <v>0</v>
      </c>
      <c r="L70" s="4">
        <f>'Initial Card Count'!L70/MAX(SUM('Initial Card Count'!$C70:$AF70),1)</f>
        <v>0</v>
      </c>
      <c r="M70" s="4">
        <f>'Initial Card Count'!M70/MAX(SUM('Initial Card Count'!$C70:$AF70),1)</f>
        <v>0</v>
      </c>
      <c r="N70" s="4">
        <f>'Initial Card Count'!N70/MAX(SUM('Initial Card Count'!$C70:$AF70),1)</f>
        <v>0</v>
      </c>
      <c r="O70" s="4">
        <f>'Initial Card Count'!O70/MAX(SUM('Initial Card Count'!$C70:$AF70),1)</f>
        <v>0</v>
      </c>
      <c r="P70" s="4">
        <f>'Initial Card Count'!P70/MAX(SUM('Initial Card Count'!$C70:$AF70),1)</f>
        <v>0.14285714285714285</v>
      </c>
      <c r="Q70" s="4">
        <f>'Initial Card Count'!Q70/MAX(SUM('Initial Card Count'!$C70:$AF70),1)</f>
        <v>0</v>
      </c>
      <c r="R70" s="4">
        <f>'Initial Card Count'!R70/MAX(SUM('Initial Card Count'!$C70:$AF70),1)</f>
        <v>0</v>
      </c>
      <c r="S70" s="4">
        <f>'Initial Card Count'!S70/MAX(SUM('Initial Card Count'!$C70:$AF70),1)</f>
        <v>0</v>
      </c>
      <c r="T70" s="4">
        <f>'Initial Card Count'!T70/MAX(SUM('Initial Card Count'!$C70:$AF70),1)</f>
        <v>0</v>
      </c>
      <c r="U70" s="4">
        <f>'Initial Card Count'!U70/MAX(SUM('Initial Card Count'!$C70:$AF70),1)</f>
        <v>0</v>
      </c>
      <c r="V70" s="4">
        <f>'Initial Card Count'!V70/MAX(SUM('Initial Card Count'!$C70:$AF70),1)</f>
        <v>0</v>
      </c>
      <c r="W70" s="4">
        <f>'Initial Card Count'!W70/MAX(SUM('Initial Card Count'!$C70:$AF70),1)</f>
        <v>0</v>
      </c>
      <c r="X70" s="4">
        <f>'Initial Card Count'!X70/MAX(SUM('Initial Card Count'!$C70:$AF70),1)</f>
        <v>0</v>
      </c>
      <c r="Y70" s="4">
        <f>'Initial Card Count'!Y70/MAX(SUM('Initial Card Count'!$C70:$AF70),1)</f>
        <v>0</v>
      </c>
      <c r="Z70" s="4">
        <f>'Initial Card Count'!Z70/MAX(SUM('Initial Card Count'!$C70:$AF70),1)</f>
        <v>0</v>
      </c>
      <c r="AA70" s="4">
        <f>'Initial Card Count'!AA70/MAX(SUM('Initial Card Count'!$C70:$AF70),1)</f>
        <v>0</v>
      </c>
      <c r="AB70" s="4">
        <f>'Initial Card Count'!AB70/MAX(SUM('Initial Card Count'!$C70:$AF70),1)</f>
        <v>0</v>
      </c>
      <c r="AC70" s="4">
        <f>'Initial Card Count'!AC70/MAX(SUM('Initial Card Count'!$C70:$AF70),1)</f>
        <v>0.14285714285714285</v>
      </c>
      <c r="AD70" s="4">
        <f>'Initial Card Count'!AD70/MAX(SUM('Initial Card Count'!$C70:$AF70),1)</f>
        <v>0</v>
      </c>
      <c r="AE70" s="4">
        <f>'Initial Card Count'!AE70/MAX(SUM('Initial Card Count'!$C70:$AF70),1)</f>
        <v>0</v>
      </c>
      <c r="AF70" s="4">
        <f>'Initial Card Count'!AF70/MAX(SUM('Initial Card Count'!$C70:$AF70),1)</f>
        <v>0</v>
      </c>
      <c r="AG70" s="84"/>
      <c r="AH70" s="57">
        <f t="shared" si="5"/>
        <v>4</v>
      </c>
      <c r="AI70" s="4">
        <f t="shared" si="6"/>
        <v>0.24999999999999994</v>
      </c>
    </row>
    <row r="71" spans="1:35" ht="12.75">
      <c r="A71" t="s">
        <v>38</v>
      </c>
      <c r="B71" s="3">
        <f t="shared" si="7"/>
        <v>70</v>
      </c>
      <c r="C71" s="4">
        <f>'Initial Card Count'!C71/MAX(SUM('Initial Card Count'!$C71:$AF71),1)</f>
        <v>0.75</v>
      </c>
      <c r="D71" s="4">
        <f>'Initial Card Count'!D71/MAX(SUM('Initial Card Count'!$C71:$AF71),1)</f>
        <v>0</v>
      </c>
      <c r="E71" s="4">
        <f>'Initial Card Count'!E71/MAX(SUM('Initial Card Count'!$C71:$AF71),1)</f>
        <v>0</v>
      </c>
      <c r="F71" s="4">
        <f>'Initial Card Count'!F71/MAX(SUM('Initial Card Count'!$C71:$AF71),1)</f>
        <v>0</v>
      </c>
      <c r="G71" s="4">
        <f>'Initial Card Count'!G71/MAX(SUM('Initial Card Count'!$C71:$AF71),1)</f>
        <v>0</v>
      </c>
      <c r="H71" s="4">
        <f>'Initial Card Count'!H71/MAX(SUM('Initial Card Count'!$C71:$AF71),1)</f>
        <v>0</v>
      </c>
      <c r="I71" s="4">
        <f>'Initial Card Count'!I71/MAX(SUM('Initial Card Count'!$C71:$AF71),1)</f>
        <v>0</v>
      </c>
      <c r="J71" s="4">
        <f>'Initial Card Count'!J71/MAX(SUM('Initial Card Count'!$C71:$AF71),1)</f>
        <v>0</v>
      </c>
      <c r="K71" s="4">
        <f>'Initial Card Count'!K71/MAX(SUM('Initial Card Count'!$C71:$AF71),1)</f>
        <v>0.125</v>
      </c>
      <c r="L71" s="4">
        <f>'Initial Card Count'!L71/MAX(SUM('Initial Card Count'!$C71:$AF71),1)</f>
        <v>0</v>
      </c>
      <c r="M71" s="4">
        <f>'Initial Card Count'!M71/MAX(SUM('Initial Card Count'!$C71:$AF71),1)</f>
        <v>0</v>
      </c>
      <c r="N71" s="4">
        <f>'Initial Card Count'!N71/MAX(SUM('Initial Card Count'!$C71:$AF71),1)</f>
        <v>0</v>
      </c>
      <c r="O71" s="4">
        <f>'Initial Card Count'!O71/MAX(SUM('Initial Card Count'!$C71:$AF71),1)</f>
        <v>0</v>
      </c>
      <c r="P71" s="4">
        <f>'Initial Card Count'!P71/MAX(SUM('Initial Card Count'!$C71:$AF71),1)</f>
        <v>0</v>
      </c>
      <c r="Q71" s="4">
        <f>'Initial Card Count'!Q71/MAX(SUM('Initial Card Count'!$C71:$AF71),1)</f>
        <v>0</v>
      </c>
      <c r="R71" s="4">
        <f>'Initial Card Count'!R71/MAX(SUM('Initial Card Count'!$C71:$AF71),1)</f>
        <v>0</v>
      </c>
      <c r="S71" s="4">
        <f>'Initial Card Count'!S71/MAX(SUM('Initial Card Count'!$C71:$AF71),1)</f>
        <v>0</v>
      </c>
      <c r="T71" s="4">
        <f>'Initial Card Count'!T71/MAX(SUM('Initial Card Count'!$C71:$AF71),1)</f>
        <v>0.125</v>
      </c>
      <c r="U71" s="4">
        <f>'Initial Card Count'!U71/MAX(SUM('Initial Card Count'!$C71:$AF71),1)</f>
        <v>0</v>
      </c>
      <c r="V71" s="4">
        <f>'Initial Card Count'!V71/MAX(SUM('Initial Card Count'!$C71:$AF71),1)</f>
        <v>0</v>
      </c>
      <c r="W71" s="4">
        <f>'Initial Card Count'!W71/MAX(SUM('Initial Card Count'!$C71:$AF71),1)</f>
        <v>0</v>
      </c>
      <c r="X71" s="4">
        <f>'Initial Card Count'!X71/MAX(SUM('Initial Card Count'!$C71:$AF71),1)</f>
        <v>0</v>
      </c>
      <c r="Y71" s="4">
        <f>'Initial Card Count'!Y71/MAX(SUM('Initial Card Count'!$C71:$AF71),1)</f>
        <v>0</v>
      </c>
      <c r="Z71" s="4">
        <f>'Initial Card Count'!Z71/MAX(SUM('Initial Card Count'!$C71:$AF71),1)</f>
        <v>0</v>
      </c>
      <c r="AA71" s="4">
        <f>'Initial Card Count'!AA71/MAX(SUM('Initial Card Count'!$C71:$AF71),1)</f>
        <v>0</v>
      </c>
      <c r="AB71" s="4">
        <f>'Initial Card Count'!AB71/MAX(SUM('Initial Card Count'!$C71:$AF71),1)</f>
        <v>0</v>
      </c>
      <c r="AC71" s="4">
        <f>'Initial Card Count'!AC71/MAX(SUM('Initial Card Count'!$C71:$AF71),1)</f>
        <v>0</v>
      </c>
      <c r="AD71" s="4">
        <f>'Initial Card Count'!AD71/MAX(SUM('Initial Card Count'!$C71:$AF71),1)</f>
        <v>0</v>
      </c>
      <c r="AE71" s="4">
        <f>'Initial Card Count'!AE71/MAX(SUM('Initial Card Count'!$C71:$AF71),1)</f>
        <v>0</v>
      </c>
      <c r="AF71" s="4">
        <f>'Initial Card Count'!AF71/MAX(SUM('Initial Card Count'!$C71:$AF71),1)</f>
        <v>0</v>
      </c>
      <c r="AG71" s="84"/>
      <c r="AH71" s="57">
        <f t="shared" si="5"/>
        <v>3</v>
      </c>
      <c r="AI71" s="4">
        <f t="shared" si="6"/>
        <v>0.3333333333333333</v>
      </c>
    </row>
    <row r="72" spans="1:35" ht="12.75">
      <c r="A72" t="s">
        <v>38</v>
      </c>
      <c r="B72" s="3">
        <f t="shared" si="7"/>
        <v>71</v>
      </c>
      <c r="C72" s="4">
        <f>'Initial Card Count'!C72/MAX(SUM('Initial Card Count'!$C72:$AF72),1)</f>
        <v>0</v>
      </c>
      <c r="D72" s="4">
        <f>'Initial Card Count'!D72/MAX(SUM('Initial Card Count'!$C72:$AF72),1)</f>
        <v>0</v>
      </c>
      <c r="E72" s="4">
        <f>'Initial Card Count'!E72/MAX(SUM('Initial Card Count'!$C72:$AF72),1)</f>
        <v>0</v>
      </c>
      <c r="F72" s="4">
        <f>'Initial Card Count'!F72/MAX(SUM('Initial Card Count'!$C72:$AF72),1)</f>
        <v>0</v>
      </c>
      <c r="G72" s="4">
        <f>'Initial Card Count'!G72/MAX(SUM('Initial Card Count'!$C72:$AF72),1)</f>
        <v>0</v>
      </c>
      <c r="H72" s="4">
        <f>'Initial Card Count'!H72/MAX(SUM('Initial Card Count'!$C72:$AF72),1)</f>
        <v>0</v>
      </c>
      <c r="I72" s="4">
        <f>'Initial Card Count'!I72/MAX(SUM('Initial Card Count'!$C72:$AF72),1)</f>
        <v>0</v>
      </c>
      <c r="J72" s="4">
        <f>'Initial Card Count'!J72/MAX(SUM('Initial Card Count'!$C72:$AF72),1)</f>
        <v>0</v>
      </c>
      <c r="K72" s="4">
        <f>'Initial Card Count'!K72/MAX(SUM('Initial Card Count'!$C72:$AF72),1)</f>
        <v>0</v>
      </c>
      <c r="L72" s="4">
        <f>'Initial Card Count'!L72/MAX(SUM('Initial Card Count'!$C72:$AF72),1)</f>
        <v>0</v>
      </c>
      <c r="M72" s="4">
        <f>'Initial Card Count'!M72/MAX(SUM('Initial Card Count'!$C72:$AF72),1)</f>
        <v>0</v>
      </c>
      <c r="N72" s="4">
        <f>'Initial Card Count'!N72/MAX(SUM('Initial Card Count'!$C72:$AF72),1)</f>
        <v>0.2</v>
      </c>
      <c r="O72" s="4">
        <f>'Initial Card Count'!O72/MAX(SUM('Initial Card Count'!$C72:$AF72),1)</f>
        <v>0</v>
      </c>
      <c r="P72" s="4">
        <f>'Initial Card Count'!P72/MAX(SUM('Initial Card Count'!$C72:$AF72),1)</f>
        <v>0</v>
      </c>
      <c r="Q72" s="4">
        <f>'Initial Card Count'!Q72/MAX(SUM('Initial Card Count'!$C72:$AF72),1)</f>
        <v>0.4</v>
      </c>
      <c r="R72" s="4">
        <f>'Initial Card Count'!R72/MAX(SUM('Initial Card Count'!$C72:$AF72),1)</f>
        <v>0</v>
      </c>
      <c r="S72" s="4">
        <f>'Initial Card Count'!S72/MAX(SUM('Initial Card Count'!$C72:$AF72),1)</f>
        <v>0</v>
      </c>
      <c r="T72" s="4">
        <f>'Initial Card Count'!T72/MAX(SUM('Initial Card Count'!$C72:$AF72),1)</f>
        <v>0</v>
      </c>
      <c r="U72" s="4">
        <f>'Initial Card Count'!U72/MAX(SUM('Initial Card Count'!$C72:$AF72),1)</f>
        <v>0</v>
      </c>
      <c r="V72" s="4">
        <f>'Initial Card Count'!V72/MAX(SUM('Initial Card Count'!$C72:$AF72),1)</f>
        <v>0</v>
      </c>
      <c r="W72" s="4">
        <f>'Initial Card Count'!W72/MAX(SUM('Initial Card Count'!$C72:$AF72),1)</f>
        <v>0</v>
      </c>
      <c r="X72" s="4">
        <f>'Initial Card Count'!X72/MAX(SUM('Initial Card Count'!$C72:$AF72),1)</f>
        <v>0</v>
      </c>
      <c r="Y72" s="4">
        <f>'Initial Card Count'!Y72/MAX(SUM('Initial Card Count'!$C72:$AF72),1)</f>
        <v>0</v>
      </c>
      <c r="Z72" s="4">
        <f>'Initial Card Count'!Z72/MAX(SUM('Initial Card Count'!$C72:$AF72),1)</f>
        <v>0</v>
      </c>
      <c r="AA72" s="4">
        <f>'Initial Card Count'!AA72/MAX(SUM('Initial Card Count'!$C72:$AF72),1)</f>
        <v>0</v>
      </c>
      <c r="AB72" s="4">
        <f>'Initial Card Count'!AB72/MAX(SUM('Initial Card Count'!$C72:$AF72),1)</f>
        <v>0</v>
      </c>
      <c r="AC72" s="4">
        <f>'Initial Card Count'!AC72/MAX(SUM('Initial Card Count'!$C72:$AF72),1)</f>
        <v>0</v>
      </c>
      <c r="AD72" s="4">
        <f>'Initial Card Count'!AD72/MAX(SUM('Initial Card Count'!$C72:$AF72),1)</f>
        <v>0</v>
      </c>
      <c r="AE72" s="4">
        <f>'Initial Card Count'!AE72/MAX(SUM('Initial Card Count'!$C72:$AF72),1)</f>
        <v>0</v>
      </c>
      <c r="AF72" s="4">
        <f>'Initial Card Count'!AF72/MAX(SUM('Initial Card Count'!$C72:$AF72),1)</f>
        <v>0.4</v>
      </c>
      <c r="AG72" s="84"/>
      <c r="AH72" s="57">
        <f t="shared" si="5"/>
        <v>3</v>
      </c>
      <c r="AI72" s="4">
        <f t="shared" si="6"/>
        <v>0.3333333333333333</v>
      </c>
    </row>
    <row r="73" spans="1:35" ht="12.75">
      <c r="A73" t="s">
        <v>38</v>
      </c>
      <c r="B73" s="3">
        <f t="shared" si="7"/>
        <v>72</v>
      </c>
      <c r="C73" s="4">
        <f>'Initial Card Count'!C73/MAX(SUM('Initial Card Count'!$C73:$AF73),1)</f>
        <v>1</v>
      </c>
      <c r="D73" s="4">
        <f>'Initial Card Count'!D73/MAX(SUM('Initial Card Count'!$C73:$AF73),1)</f>
        <v>0</v>
      </c>
      <c r="E73" s="4">
        <f>'Initial Card Count'!E73/MAX(SUM('Initial Card Count'!$C73:$AF73),1)</f>
        <v>0</v>
      </c>
      <c r="F73" s="4">
        <f>'Initial Card Count'!F73/MAX(SUM('Initial Card Count'!$C73:$AF73),1)</f>
        <v>0</v>
      </c>
      <c r="G73" s="4">
        <f>'Initial Card Count'!G73/MAX(SUM('Initial Card Count'!$C73:$AF73),1)</f>
        <v>0</v>
      </c>
      <c r="H73" s="4">
        <f>'Initial Card Count'!H73/MAX(SUM('Initial Card Count'!$C73:$AF73),1)</f>
        <v>0</v>
      </c>
      <c r="I73" s="4">
        <f>'Initial Card Count'!I73/MAX(SUM('Initial Card Count'!$C73:$AF73),1)</f>
        <v>0</v>
      </c>
      <c r="J73" s="4">
        <f>'Initial Card Count'!J73/MAX(SUM('Initial Card Count'!$C73:$AF73),1)</f>
        <v>0</v>
      </c>
      <c r="K73" s="4">
        <f>'Initial Card Count'!K73/MAX(SUM('Initial Card Count'!$C73:$AF73),1)</f>
        <v>0</v>
      </c>
      <c r="L73" s="4">
        <f>'Initial Card Count'!L73/MAX(SUM('Initial Card Count'!$C73:$AF73),1)</f>
        <v>0</v>
      </c>
      <c r="M73" s="4">
        <f>'Initial Card Count'!M73/MAX(SUM('Initial Card Count'!$C73:$AF73),1)</f>
        <v>0</v>
      </c>
      <c r="N73" s="4">
        <f>'Initial Card Count'!N73/MAX(SUM('Initial Card Count'!$C73:$AF73),1)</f>
        <v>0</v>
      </c>
      <c r="O73" s="4">
        <f>'Initial Card Count'!O73/MAX(SUM('Initial Card Count'!$C73:$AF73),1)</f>
        <v>0</v>
      </c>
      <c r="P73" s="4">
        <f>'Initial Card Count'!P73/MAX(SUM('Initial Card Count'!$C73:$AF73),1)</f>
        <v>0</v>
      </c>
      <c r="Q73" s="4">
        <f>'Initial Card Count'!Q73/MAX(SUM('Initial Card Count'!$C73:$AF73),1)</f>
        <v>0</v>
      </c>
      <c r="R73" s="4">
        <f>'Initial Card Count'!R73/MAX(SUM('Initial Card Count'!$C73:$AF73),1)</f>
        <v>0</v>
      </c>
      <c r="S73" s="4">
        <f>'Initial Card Count'!S73/MAX(SUM('Initial Card Count'!$C73:$AF73),1)</f>
        <v>0</v>
      </c>
      <c r="T73" s="4">
        <f>'Initial Card Count'!T73/MAX(SUM('Initial Card Count'!$C73:$AF73),1)</f>
        <v>0</v>
      </c>
      <c r="U73" s="4">
        <f>'Initial Card Count'!U73/MAX(SUM('Initial Card Count'!$C73:$AF73),1)</f>
        <v>0</v>
      </c>
      <c r="V73" s="4">
        <f>'Initial Card Count'!V73/MAX(SUM('Initial Card Count'!$C73:$AF73),1)</f>
        <v>0</v>
      </c>
      <c r="W73" s="4">
        <f>'Initial Card Count'!W73/MAX(SUM('Initial Card Count'!$C73:$AF73),1)</f>
        <v>0</v>
      </c>
      <c r="X73" s="4">
        <f>'Initial Card Count'!X73/MAX(SUM('Initial Card Count'!$C73:$AF73),1)</f>
        <v>0</v>
      </c>
      <c r="Y73" s="4">
        <f>'Initial Card Count'!Y73/MAX(SUM('Initial Card Count'!$C73:$AF73),1)</f>
        <v>0</v>
      </c>
      <c r="Z73" s="4">
        <f>'Initial Card Count'!Z73/MAX(SUM('Initial Card Count'!$C73:$AF73),1)</f>
        <v>0</v>
      </c>
      <c r="AA73" s="4">
        <f>'Initial Card Count'!AA73/MAX(SUM('Initial Card Count'!$C73:$AF73),1)</f>
        <v>0</v>
      </c>
      <c r="AB73" s="4">
        <f>'Initial Card Count'!AB73/MAX(SUM('Initial Card Count'!$C73:$AF73),1)</f>
        <v>0</v>
      </c>
      <c r="AC73" s="4">
        <f>'Initial Card Count'!AC73/MAX(SUM('Initial Card Count'!$C73:$AF73),1)</f>
        <v>0</v>
      </c>
      <c r="AD73" s="4">
        <f>'Initial Card Count'!AD73/MAX(SUM('Initial Card Count'!$C73:$AF73),1)</f>
        <v>0</v>
      </c>
      <c r="AE73" s="4">
        <f>'Initial Card Count'!AE73/MAX(SUM('Initial Card Count'!$C73:$AF73),1)</f>
        <v>0</v>
      </c>
      <c r="AF73" s="4">
        <f>'Initial Card Count'!AF73/MAX(SUM('Initial Card Count'!$C73:$AF73),1)</f>
        <v>0</v>
      </c>
      <c r="AG73" s="84"/>
      <c r="AH73" s="57">
        <f t="shared" si="5"/>
        <v>1</v>
      </c>
      <c r="AI73" s="4">
        <f t="shared" si="6"/>
        <v>1</v>
      </c>
    </row>
    <row r="74" spans="1:35" ht="12.75">
      <c r="A74" t="s">
        <v>38</v>
      </c>
      <c r="B74" s="3">
        <f t="shared" si="7"/>
        <v>73</v>
      </c>
      <c r="C74" s="4">
        <f>'Initial Card Count'!C74/MAX(SUM('Initial Card Count'!$C74:$AF74),1)</f>
        <v>0</v>
      </c>
      <c r="D74" s="4">
        <f>'Initial Card Count'!D74/MAX(SUM('Initial Card Count'!$C74:$AF74),1)</f>
        <v>0</v>
      </c>
      <c r="E74" s="4">
        <f>'Initial Card Count'!E74/MAX(SUM('Initial Card Count'!$C74:$AF74),1)</f>
        <v>0</v>
      </c>
      <c r="F74" s="4">
        <f>'Initial Card Count'!F74/MAX(SUM('Initial Card Count'!$C74:$AF74),1)</f>
        <v>0</v>
      </c>
      <c r="G74" s="4">
        <f>'Initial Card Count'!G74/MAX(SUM('Initial Card Count'!$C74:$AF74),1)</f>
        <v>0</v>
      </c>
      <c r="H74" s="4">
        <f>'Initial Card Count'!H74/MAX(SUM('Initial Card Count'!$C74:$AF74),1)</f>
        <v>0.14285714285714285</v>
      </c>
      <c r="I74" s="4">
        <f>'Initial Card Count'!I74/MAX(SUM('Initial Card Count'!$C74:$AF74),1)</f>
        <v>0</v>
      </c>
      <c r="J74" s="4">
        <f>'Initial Card Count'!J74/MAX(SUM('Initial Card Count'!$C74:$AF74),1)</f>
        <v>0</v>
      </c>
      <c r="K74" s="4">
        <f>'Initial Card Count'!K74/MAX(SUM('Initial Card Count'!$C74:$AF74),1)</f>
        <v>0</v>
      </c>
      <c r="L74" s="4">
        <f>'Initial Card Count'!L74/MAX(SUM('Initial Card Count'!$C74:$AF74),1)</f>
        <v>0</v>
      </c>
      <c r="M74" s="4">
        <f>'Initial Card Count'!M74/MAX(SUM('Initial Card Count'!$C74:$AF74),1)</f>
        <v>0.2857142857142857</v>
      </c>
      <c r="N74" s="4">
        <f>'Initial Card Count'!N74/MAX(SUM('Initial Card Count'!$C74:$AF74),1)</f>
        <v>0</v>
      </c>
      <c r="O74" s="4">
        <f>'Initial Card Count'!O74/MAX(SUM('Initial Card Count'!$C74:$AF74),1)</f>
        <v>0</v>
      </c>
      <c r="P74" s="4">
        <f>'Initial Card Count'!P74/MAX(SUM('Initial Card Count'!$C74:$AF74),1)</f>
        <v>0</v>
      </c>
      <c r="Q74" s="4">
        <f>'Initial Card Count'!Q74/MAX(SUM('Initial Card Count'!$C74:$AF74),1)</f>
        <v>0</v>
      </c>
      <c r="R74" s="4">
        <f>'Initial Card Count'!R74/MAX(SUM('Initial Card Count'!$C74:$AF74),1)</f>
        <v>0</v>
      </c>
      <c r="S74" s="4">
        <f>'Initial Card Count'!S74/MAX(SUM('Initial Card Count'!$C74:$AF74),1)</f>
        <v>0.14285714285714285</v>
      </c>
      <c r="T74" s="4">
        <f>'Initial Card Count'!T74/MAX(SUM('Initial Card Count'!$C74:$AF74),1)</f>
        <v>0</v>
      </c>
      <c r="U74" s="4">
        <f>'Initial Card Count'!U74/MAX(SUM('Initial Card Count'!$C74:$AF74),1)</f>
        <v>0</v>
      </c>
      <c r="V74" s="4">
        <f>'Initial Card Count'!V74/MAX(SUM('Initial Card Count'!$C74:$AF74),1)</f>
        <v>0</v>
      </c>
      <c r="W74" s="4">
        <f>'Initial Card Count'!W74/MAX(SUM('Initial Card Count'!$C74:$AF74),1)</f>
        <v>0</v>
      </c>
      <c r="X74" s="4">
        <f>'Initial Card Count'!X74/MAX(SUM('Initial Card Count'!$C74:$AF74),1)</f>
        <v>0</v>
      </c>
      <c r="Y74" s="4">
        <f>'Initial Card Count'!Y74/MAX(SUM('Initial Card Count'!$C74:$AF74),1)</f>
        <v>0.14285714285714285</v>
      </c>
      <c r="Z74" s="4">
        <f>'Initial Card Count'!Z74/MAX(SUM('Initial Card Count'!$C74:$AF74),1)</f>
        <v>0</v>
      </c>
      <c r="AA74" s="4">
        <f>'Initial Card Count'!AA74/MAX(SUM('Initial Card Count'!$C74:$AF74),1)</f>
        <v>0.14285714285714285</v>
      </c>
      <c r="AB74" s="4">
        <f>'Initial Card Count'!AB74/MAX(SUM('Initial Card Count'!$C74:$AF74),1)</f>
        <v>0</v>
      </c>
      <c r="AC74" s="4">
        <f>'Initial Card Count'!AC74/MAX(SUM('Initial Card Count'!$C74:$AF74),1)</f>
        <v>0</v>
      </c>
      <c r="AD74" s="4">
        <f>'Initial Card Count'!AD74/MAX(SUM('Initial Card Count'!$C74:$AF74),1)</f>
        <v>0</v>
      </c>
      <c r="AE74" s="4">
        <f>'Initial Card Count'!AE74/MAX(SUM('Initial Card Count'!$C74:$AF74),1)</f>
        <v>0.14285714285714285</v>
      </c>
      <c r="AF74" s="4">
        <f>'Initial Card Count'!AF74/MAX(SUM('Initial Card Count'!$C74:$AF74),1)</f>
        <v>0</v>
      </c>
      <c r="AG74" s="84"/>
      <c r="AH74" s="57">
        <f t="shared" si="5"/>
        <v>6</v>
      </c>
      <c r="AI74" s="4">
        <f t="shared" si="6"/>
        <v>0.16666666666666663</v>
      </c>
    </row>
    <row r="75" spans="1:35" ht="12.75">
      <c r="A75" t="s">
        <v>38</v>
      </c>
      <c r="B75" s="3">
        <f t="shared" si="7"/>
        <v>74</v>
      </c>
      <c r="C75" s="4">
        <f>'Initial Card Count'!C75/MAX(SUM('Initial Card Count'!$C75:$AF75),1)</f>
        <v>0</v>
      </c>
      <c r="D75" s="4">
        <f>'Initial Card Count'!D75/MAX(SUM('Initial Card Count'!$C75:$AF75),1)</f>
        <v>0</v>
      </c>
      <c r="E75" s="4">
        <f>'Initial Card Count'!E75/MAX(SUM('Initial Card Count'!$C75:$AF75),1)</f>
        <v>0</v>
      </c>
      <c r="F75" s="4">
        <f>'Initial Card Count'!F75/MAX(SUM('Initial Card Count'!$C75:$AF75),1)</f>
        <v>0</v>
      </c>
      <c r="G75" s="4">
        <f>'Initial Card Count'!G75/MAX(SUM('Initial Card Count'!$C75:$AF75),1)</f>
        <v>0</v>
      </c>
      <c r="H75" s="4">
        <f>'Initial Card Count'!H75/MAX(SUM('Initial Card Count'!$C75:$AF75),1)</f>
        <v>0</v>
      </c>
      <c r="I75" s="4">
        <f>'Initial Card Count'!I75/MAX(SUM('Initial Card Count'!$C75:$AF75),1)</f>
        <v>0</v>
      </c>
      <c r="J75" s="4">
        <f>'Initial Card Count'!J75/MAX(SUM('Initial Card Count'!$C75:$AF75),1)</f>
        <v>0</v>
      </c>
      <c r="K75" s="4">
        <f>'Initial Card Count'!K75/MAX(SUM('Initial Card Count'!$C75:$AF75),1)</f>
        <v>0.8</v>
      </c>
      <c r="L75" s="4">
        <f>'Initial Card Count'!L75/MAX(SUM('Initial Card Count'!$C75:$AF75),1)</f>
        <v>0</v>
      </c>
      <c r="M75" s="4">
        <f>'Initial Card Count'!M75/MAX(SUM('Initial Card Count'!$C75:$AF75),1)</f>
        <v>0</v>
      </c>
      <c r="N75" s="4">
        <f>'Initial Card Count'!N75/MAX(SUM('Initial Card Count'!$C75:$AF75),1)</f>
        <v>0</v>
      </c>
      <c r="O75" s="4">
        <f>'Initial Card Count'!O75/MAX(SUM('Initial Card Count'!$C75:$AF75),1)</f>
        <v>0</v>
      </c>
      <c r="P75" s="4">
        <f>'Initial Card Count'!P75/MAX(SUM('Initial Card Count'!$C75:$AF75),1)</f>
        <v>0</v>
      </c>
      <c r="Q75" s="4">
        <f>'Initial Card Count'!Q75/MAX(SUM('Initial Card Count'!$C75:$AF75),1)</f>
        <v>0</v>
      </c>
      <c r="R75" s="4">
        <f>'Initial Card Count'!R75/MAX(SUM('Initial Card Count'!$C75:$AF75),1)</f>
        <v>0</v>
      </c>
      <c r="S75" s="4">
        <f>'Initial Card Count'!S75/MAX(SUM('Initial Card Count'!$C75:$AF75),1)</f>
        <v>0</v>
      </c>
      <c r="T75" s="4">
        <f>'Initial Card Count'!T75/MAX(SUM('Initial Card Count'!$C75:$AF75),1)</f>
        <v>0</v>
      </c>
      <c r="U75" s="4">
        <f>'Initial Card Count'!U75/MAX(SUM('Initial Card Count'!$C75:$AF75),1)</f>
        <v>0</v>
      </c>
      <c r="V75" s="4">
        <f>'Initial Card Count'!V75/MAX(SUM('Initial Card Count'!$C75:$AF75),1)</f>
        <v>0</v>
      </c>
      <c r="W75" s="4">
        <f>'Initial Card Count'!W75/MAX(SUM('Initial Card Count'!$C75:$AF75),1)</f>
        <v>0</v>
      </c>
      <c r="X75" s="4">
        <f>'Initial Card Count'!X75/MAX(SUM('Initial Card Count'!$C75:$AF75),1)</f>
        <v>0</v>
      </c>
      <c r="Y75" s="4">
        <f>'Initial Card Count'!Y75/MAX(SUM('Initial Card Count'!$C75:$AF75),1)</f>
        <v>0</v>
      </c>
      <c r="Z75" s="4">
        <f>'Initial Card Count'!Z75/MAX(SUM('Initial Card Count'!$C75:$AF75),1)</f>
        <v>0</v>
      </c>
      <c r="AA75" s="4">
        <f>'Initial Card Count'!AA75/MAX(SUM('Initial Card Count'!$C75:$AF75),1)</f>
        <v>0</v>
      </c>
      <c r="AB75" s="4">
        <f>'Initial Card Count'!AB75/MAX(SUM('Initial Card Count'!$C75:$AF75),1)</f>
        <v>0</v>
      </c>
      <c r="AC75" s="4">
        <f>'Initial Card Count'!AC75/MAX(SUM('Initial Card Count'!$C75:$AF75),1)</f>
        <v>0</v>
      </c>
      <c r="AD75" s="4">
        <f>'Initial Card Count'!AD75/MAX(SUM('Initial Card Count'!$C75:$AF75),1)</f>
        <v>0</v>
      </c>
      <c r="AE75" s="4">
        <f>'Initial Card Count'!AE75/MAX(SUM('Initial Card Count'!$C75:$AF75),1)</f>
        <v>0.2</v>
      </c>
      <c r="AF75" s="4">
        <f>'Initial Card Count'!AF75/MAX(SUM('Initial Card Count'!$C75:$AF75),1)</f>
        <v>0</v>
      </c>
      <c r="AG75" s="84"/>
      <c r="AH75" s="57">
        <f t="shared" si="5"/>
        <v>2</v>
      </c>
      <c r="AI75" s="4">
        <f t="shared" si="6"/>
        <v>0.5</v>
      </c>
    </row>
    <row r="76" spans="1:35" ht="12.75">
      <c r="A76" t="s">
        <v>38</v>
      </c>
      <c r="B76" s="3">
        <f t="shared" si="7"/>
        <v>75</v>
      </c>
      <c r="C76" s="4">
        <f>'Initial Card Count'!C76/MAX(SUM('Initial Card Count'!$C76:$AF76),1)</f>
        <v>0</v>
      </c>
      <c r="D76" s="4">
        <f>'Initial Card Count'!D76/MAX(SUM('Initial Card Count'!$C76:$AF76),1)</f>
        <v>0</v>
      </c>
      <c r="E76" s="4">
        <f>'Initial Card Count'!E76/MAX(SUM('Initial Card Count'!$C76:$AF76),1)</f>
        <v>0</v>
      </c>
      <c r="F76" s="4">
        <f>'Initial Card Count'!F76/MAX(SUM('Initial Card Count'!$C76:$AF76),1)</f>
        <v>0</v>
      </c>
      <c r="G76" s="4">
        <f>'Initial Card Count'!G76/MAX(SUM('Initial Card Count'!$C76:$AF76),1)</f>
        <v>0</v>
      </c>
      <c r="H76" s="4">
        <f>'Initial Card Count'!H76/MAX(SUM('Initial Card Count'!$C76:$AF76),1)</f>
        <v>0</v>
      </c>
      <c r="I76" s="4">
        <f>'Initial Card Count'!I76/MAX(SUM('Initial Card Count'!$C76:$AF76),1)</f>
        <v>0</v>
      </c>
      <c r="J76" s="4">
        <f>'Initial Card Count'!J76/MAX(SUM('Initial Card Count'!$C76:$AF76),1)</f>
        <v>0</v>
      </c>
      <c r="K76" s="4">
        <f>'Initial Card Count'!K76/MAX(SUM('Initial Card Count'!$C76:$AF76),1)</f>
        <v>0.6666666666666666</v>
      </c>
      <c r="L76" s="4">
        <f>'Initial Card Count'!L76/MAX(SUM('Initial Card Count'!$C76:$AF76),1)</f>
        <v>0</v>
      </c>
      <c r="M76" s="4">
        <f>'Initial Card Count'!M76/MAX(SUM('Initial Card Count'!$C76:$AF76),1)</f>
        <v>0</v>
      </c>
      <c r="N76" s="4">
        <f>'Initial Card Count'!N76/MAX(SUM('Initial Card Count'!$C76:$AF76),1)</f>
        <v>0</v>
      </c>
      <c r="O76" s="4">
        <f>'Initial Card Count'!O76/MAX(SUM('Initial Card Count'!$C76:$AF76),1)</f>
        <v>0</v>
      </c>
      <c r="P76" s="4">
        <f>'Initial Card Count'!P76/MAX(SUM('Initial Card Count'!$C76:$AF76),1)</f>
        <v>0</v>
      </c>
      <c r="Q76" s="4">
        <f>'Initial Card Count'!Q76/MAX(SUM('Initial Card Count'!$C76:$AF76),1)</f>
        <v>0</v>
      </c>
      <c r="R76" s="4">
        <f>'Initial Card Count'!R76/MAX(SUM('Initial Card Count'!$C76:$AF76),1)</f>
        <v>0</v>
      </c>
      <c r="S76" s="4">
        <f>'Initial Card Count'!S76/MAX(SUM('Initial Card Count'!$C76:$AF76),1)</f>
        <v>0</v>
      </c>
      <c r="T76" s="4">
        <f>'Initial Card Count'!T76/MAX(SUM('Initial Card Count'!$C76:$AF76),1)</f>
        <v>0.16666666666666666</v>
      </c>
      <c r="U76" s="4">
        <f>'Initial Card Count'!U76/MAX(SUM('Initial Card Count'!$C76:$AF76),1)</f>
        <v>0</v>
      </c>
      <c r="V76" s="4">
        <f>'Initial Card Count'!V76/MAX(SUM('Initial Card Count'!$C76:$AF76),1)</f>
        <v>0</v>
      </c>
      <c r="W76" s="4">
        <f>'Initial Card Count'!W76/MAX(SUM('Initial Card Count'!$C76:$AF76),1)</f>
        <v>0</v>
      </c>
      <c r="X76" s="4">
        <f>'Initial Card Count'!X76/MAX(SUM('Initial Card Count'!$C76:$AF76),1)</f>
        <v>0</v>
      </c>
      <c r="Y76" s="4">
        <f>'Initial Card Count'!Y76/MAX(SUM('Initial Card Count'!$C76:$AF76),1)</f>
        <v>0</v>
      </c>
      <c r="Z76" s="4">
        <f>'Initial Card Count'!Z76/MAX(SUM('Initial Card Count'!$C76:$AF76),1)</f>
        <v>0</v>
      </c>
      <c r="AA76" s="4">
        <f>'Initial Card Count'!AA76/MAX(SUM('Initial Card Count'!$C76:$AF76),1)</f>
        <v>0</v>
      </c>
      <c r="AB76" s="4">
        <f>'Initial Card Count'!AB76/MAX(SUM('Initial Card Count'!$C76:$AF76),1)</f>
        <v>0</v>
      </c>
      <c r="AC76" s="4">
        <f>'Initial Card Count'!AC76/MAX(SUM('Initial Card Count'!$C76:$AF76),1)</f>
        <v>0</v>
      </c>
      <c r="AD76" s="4">
        <f>'Initial Card Count'!AD76/MAX(SUM('Initial Card Count'!$C76:$AF76),1)</f>
        <v>0</v>
      </c>
      <c r="AE76" s="4">
        <f>'Initial Card Count'!AE76/MAX(SUM('Initial Card Count'!$C76:$AF76),1)</f>
        <v>0.16666666666666666</v>
      </c>
      <c r="AF76" s="4">
        <f>'Initial Card Count'!AF76/MAX(SUM('Initial Card Count'!$C76:$AF76),1)</f>
        <v>0</v>
      </c>
      <c r="AG76" s="84"/>
      <c r="AH76" s="57">
        <f t="shared" si="5"/>
        <v>3</v>
      </c>
      <c r="AI76" s="4">
        <f t="shared" si="6"/>
        <v>0.3333333333333333</v>
      </c>
    </row>
    <row r="77" spans="1:35" ht="12.75">
      <c r="A77" t="s">
        <v>38</v>
      </c>
      <c r="B77" s="3">
        <f t="shared" si="7"/>
        <v>76</v>
      </c>
      <c r="C77" s="4">
        <f>'Initial Card Count'!C77/MAX(SUM('Initial Card Count'!$C77:$AF77),1)</f>
        <v>0</v>
      </c>
      <c r="D77" s="4">
        <f>'Initial Card Count'!D77/MAX(SUM('Initial Card Count'!$C77:$AF77),1)</f>
        <v>0</v>
      </c>
      <c r="E77" s="4">
        <f>'Initial Card Count'!E77/MAX(SUM('Initial Card Count'!$C77:$AF77),1)</f>
        <v>0</v>
      </c>
      <c r="F77" s="4">
        <f>'Initial Card Count'!F77/MAX(SUM('Initial Card Count'!$C77:$AF77),1)</f>
        <v>0</v>
      </c>
      <c r="G77" s="4">
        <f>'Initial Card Count'!G77/MAX(SUM('Initial Card Count'!$C77:$AF77),1)</f>
        <v>0</v>
      </c>
      <c r="H77" s="4">
        <f>'Initial Card Count'!H77/MAX(SUM('Initial Card Count'!$C77:$AF77),1)</f>
        <v>0</v>
      </c>
      <c r="I77" s="4">
        <f>'Initial Card Count'!I77/MAX(SUM('Initial Card Count'!$C77:$AF77),1)</f>
        <v>0</v>
      </c>
      <c r="J77" s="4">
        <f>'Initial Card Count'!J77/MAX(SUM('Initial Card Count'!$C77:$AF77),1)</f>
        <v>0</v>
      </c>
      <c r="K77" s="4">
        <f>'Initial Card Count'!K77/MAX(SUM('Initial Card Count'!$C77:$AF77),1)</f>
        <v>0</v>
      </c>
      <c r="L77" s="4">
        <f>'Initial Card Count'!L77/MAX(SUM('Initial Card Count'!$C77:$AF77),1)</f>
        <v>0</v>
      </c>
      <c r="M77" s="4">
        <f>'Initial Card Count'!M77/MAX(SUM('Initial Card Count'!$C77:$AF77),1)</f>
        <v>0.14285714285714285</v>
      </c>
      <c r="N77" s="4">
        <f>'Initial Card Count'!N77/MAX(SUM('Initial Card Count'!$C77:$AF77),1)</f>
        <v>0</v>
      </c>
      <c r="O77" s="4">
        <f>'Initial Card Count'!O77/MAX(SUM('Initial Card Count'!$C77:$AF77),1)</f>
        <v>0.42857142857142855</v>
      </c>
      <c r="P77" s="4">
        <f>'Initial Card Count'!P77/MAX(SUM('Initial Card Count'!$C77:$AF77),1)</f>
        <v>0</v>
      </c>
      <c r="Q77" s="4">
        <f>'Initial Card Count'!Q77/MAX(SUM('Initial Card Count'!$C77:$AF77),1)</f>
        <v>0</v>
      </c>
      <c r="R77" s="4">
        <f>'Initial Card Count'!R77/MAX(SUM('Initial Card Count'!$C77:$AF77),1)</f>
        <v>0</v>
      </c>
      <c r="S77" s="4">
        <f>'Initial Card Count'!S77/MAX(SUM('Initial Card Count'!$C77:$AF77),1)</f>
        <v>0.14285714285714285</v>
      </c>
      <c r="T77" s="4">
        <f>'Initial Card Count'!T77/MAX(SUM('Initial Card Count'!$C77:$AF77),1)</f>
        <v>0.14285714285714285</v>
      </c>
      <c r="U77" s="4">
        <f>'Initial Card Count'!U77/MAX(SUM('Initial Card Count'!$C77:$AF77),1)</f>
        <v>0</v>
      </c>
      <c r="V77" s="4">
        <f>'Initial Card Count'!V77/MAX(SUM('Initial Card Count'!$C77:$AF77),1)</f>
        <v>0</v>
      </c>
      <c r="W77" s="4">
        <f>'Initial Card Count'!W77/MAX(SUM('Initial Card Count'!$C77:$AF77),1)</f>
        <v>0</v>
      </c>
      <c r="X77" s="4">
        <f>'Initial Card Count'!X77/MAX(SUM('Initial Card Count'!$C77:$AF77),1)</f>
        <v>0</v>
      </c>
      <c r="Y77" s="4">
        <f>'Initial Card Count'!Y77/MAX(SUM('Initial Card Count'!$C77:$AF77),1)</f>
        <v>0</v>
      </c>
      <c r="Z77" s="4">
        <f>'Initial Card Count'!Z77/MAX(SUM('Initial Card Count'!$C77:$AF77),1)</f>
        <v>0</v>
      </c>
      <c r="AA77" s="4">
        <f>'Initial Card Count'!AA77/MAX(SUM('Initial Card Count'!$C77:$AF77),1)</f>
        <v>0</v>
      </c>
      <c r="AB77" s="4">
        <f>'Initial Card Count'!AB77/MAX(SUM('Initial Card Count'!$C77:$AF77),1)</f>
        <v>0</v>
      </c>
      <c r="AC77" s="4">
        <f>'Initial Card Count'!AC77/MAX(SUM('Initial Card Count'!$C77:$AF77),1)</f>
        <v>0</v>
      </c>
      <c r="AD77" s="4">
        <f>'Initial Card Count'!AD77/MAX(SUM('Initial Card Count'!$C77:$AF77),1)</f>
        <v>0</v>
      </c>
      <c r="AE77" s="4">
        <f>'Initial Card Count'!AE77/MAX(SUM('Initial Card Count'!$C77:$AF77),1)</f>
        <v>0.14285714285714285</v>
      </c>
      <c r="AF77" s="4">
        <f>'Initial Card Count'!AF77/MAX(SUM('Initial Card Count'!$C77:$AF77),1)</f>
        <v>0</v>
      </c>
      <c r="AG77" s="84"/>
      <c r="AH77" s="57">
        <f t="shared" si="5"/>
        <v>5</v>
      </c>
      <c r="AI77" s="4">
        <f t="shared" si="6"/>
        <v>0.19999999999999996</v>
      </c>
    </row>
    <row r="78" spans="1:35" ht="12.75">
      <c r="A78" t="s">
        <v>38</v>
      </c>
      <c r="B78" s="3">
        <f t="shared" si="7"/>
        <v>77</v>
      </c>
      <c r="C78" s="4">
        <f>'Initial Card Count'!C78/MAX(SUM('Initial Card Count'!$C78:$AF78),1)</f>
        <v>0</v>
      </c>
      <c r="D78" s="4">
        <f>'Initial Card Count'!D78/MAX(SUM('Initial Card Count'!$C78:$AF78),1)</f>
        <v>0</v>
      </c>
      <c r="E78" s="4">
        <f>'Initial Card Count'!E78/MAX(SUM('Initial Card Count'!$C78:$AF78),1)</f>
        <v>0</v>
      </c>
      <c r="F78" s="4">
        <f>'Initial Card Count'!F78/MAX(SUM('Initial Card Count'!$C78:$AF78),1)</f>
        <v>0</v>
      </c>
      <c r="G78" s="4">
        <f>'Initial Card Count'!G78/MAX(SUM('Initial Card Count'!$C78:$AF78),1)</f>
        <v>0</v>
      </c>
      <c r="H78" s="4">
        <f>'Initial Card Count'!H78/MAX(SUM('Initial Card Count'!$C78:$AF78),1)</f>
        <v>0</v>
      </c>
      <c r="I78" s="4">
        <f>'Initial Card Count'!I78/MAX(SUM('Initial Card Count'!$C78:$AF78),1)</f>
        <v>0</v>
      </c>
      <c r="J78" s="4">
        <f>'Initial Card Count'!J78/MAX(SUM('Initial Card Count'!$C78:$AF78),1)</f>
        <v>0</v>
      </c>
      <c r="K78" s="4">
        <f>'Initial Card Count'!K78/MAX(SUM('Initial Card Count'!$C78:$AF78),1)</f>
        <v>0.2222222222222222</v>
      </c>
      <c r="L78" s="4">
        <f>'Initial Card Count'!L78/MAX(SUM('Initial Card Count'!$C78:$AF78),1)</f>
        <v>0</v>
      </c>
      <c r="M78" s="4">
        <f>'Initial Card Count'!M78/MAX(SUM('Initial Card Count'!$C78:$AF78),1)</f>
        <v>0</v>
      </c>
      <c r="N78" s="4">
        <f>'Initial Card Count'!N78/MAX(SUM('Initial Card Count'!$C78:$AF78),1)</f>
        <v>0</v>
      </c>
      <c r="O78" s="4">
        <f>'Initial Card Count'!O78/MAX(SUM('Initial Card Count'!$C78:$AF78),1)</f>
        <v>0.2222222222222222</v>
      </c>
      <c r="P78" s="4">
        <f>'Initial Card Count'!P78/MAX(SUM('Initial Card Count'!$C78:$AF78),1)</f>
        <v>0</v>
      </c>
      <c r="Q78" s="4">
        <f>'Initial Card Count'!Q78/MAX(SUM('Initial Card Count'!$C78:$AF78),1)</f>
        <v>0</v>
      </c>
      <c r="R78" s="4">
        <f>'Initial Card Count'!R78/MAX(SUM('Initial Card Count'!$C78:$AF78),1)</f>
        <v>0.1111111111111111</v>
      </c>
      <c r="S78" s="4">
        <f>'Initial Card Count'!S78/MAX(SUM('Initial Card Count'!$C78:$AF78),1)</f>
        <v>0.2222222222222222</v>
      </c>
      <c r="T78" s="4">
        <f>'Initial Card Count'!T78/MAX(SUM('Initial Card Count'!$C78:$AF78),1)</f>
        <v>0.1111111111111111</v>
      </c>
      <c r="U78" s="4">
        <f>'Initial Card Count'!U78/MAX(SUM('Initial Card Count'!$C78:$AF78),1)</f>
        <v>0</v>
      </c>
      <c r="V78" s="4">
        <f>'Initial Card Count'!V78/MAX(SUM('Initial Card Count'!$C78:$AF78),1)</f>
        <v>0</v>
      </c>
      <c r="W78" s="4">
        <f>'Initial Card Count'!W78/MAX(SUM('Initial Card Count'!$C78:$AF78),1)</f>
        <v>0</v>
      </c>
      <c r="X78" s="4">
        <f>'Initial Card Count'!X78/MAX(SUM('Initial Card Count'!$C78:$AF78),1)</f>
        <v>0</v>
      </c>
      <c r="Y78" s="4">
        <f>'Initial Card Count'!Y78/MAX(SUM('Initial Card Count'!$C78:$AF78),1)</f>
        <v>0</v>
      </c>
      <c r="Z78" s="4">
        <f>'Initial Card Count'!Z78/MAX(SUM('Initial Card Count'!$C78:$AF78),1)</f>
        <v>0</v>
      </c>
      <c r="AA78" s="4">
        <f>'Initial Card Count'!AA78/MAX(SUM('Initial Card Count'!$C78:$AF78),1)</f>
        <v>0</v>
      </c>
      <c r="AB78" s="4">
        <f>'Initial Card Count'!AB78/MAX(SUM('Initial Card Count'!$C78:$AF78),1)</f>
        <v>0</v>
      </c>
      <c r="AC78" s="4">
        <f>'Initial Card Count'!AC78/MAX(SUM('Initial Card Count'!$C78:$AF78),1)</f>
        <v>0</v>
      </c>
      <c r="AD78" s="4">
        <f>'Initial Card Count'!AD78/MAX(SUM('Initial Card Count'!$C78:$AF78),1)</f>
        <v>0</v>
      </c>
      <c r="AE78" s="4">
        <f>'Initial Card Count'!AE78/MAX(SUM('Initial Card Count'!$C78:$AF78),1)</f>
        <v>0.1111111111111111</v>
      </c>
      <c r="AF78" s="4">
        <f>'Initial Card Count'!AF78/MAX(SUM('Initial Card Count'!$C78:$AF78),1)</f>
        <v>0</v>
      </c>
      <c r="AG78" s="84"/>
      <c r="AH78" s="57">
        <f t="shared" si="5"/>
        <v>6</v>
      </c>
      <c r="AI78" s="4">
        <f t="shared" si="6"/>
        <v>0.16666666666666666</v>
      </c>
    </row>
    <row r="79" spans="1:35" ht="12.75">
      <c r="A79" t="s">
        <v>38</v>
      </c>
      <c r="B79" s="3">
        <f t="shared" si="7"/>
        <v>78</v>
      </c>
      <c r="C79" s="4">
        <f>'Initial Card Count'!C79/MAX(SUM('Initial Card Count'!$C79:$AF79),1)</f>
        <v>0</v>
      </c>
      <c r="D79" s="4">
        <f>'Initial Card Count'!D79/MAX(SUM('Initial Card Count'!$C79:$AF79),1)</f>
        <v>0</v>
      </c>
      <c r="E79" s="4">
        <f>'Initial Card Count'!E79/MAX(SUM('Initial Card Count'!$C79:$AF79),1)</f>
        <v>0</v>
      </c>
      <c r="F79" s="4">
        <f>'Initial Card Count'!F79/MAX(SUM('Initial Card Count'!$C79:$AF79),1)</f>
        <v>0</v>
      </c>
      <c r="G79" s="4">
        <f>'Initial Card Count'!G79/MAX(SUM('Initial Card Count'!$C79:$AF79),1)</f>
        <v>0</v>
      </c>
      <c r="H79" s="4">
        <f>'Initial Card Count'!H79/MAX(SUM('Initial Card Count'!$C79:$AF79),1)</f>
        <v>0</v>
      </c>
      <c r="I79" s="4">
        <f>'Initial Card Count'!I79/MAX(SUM('Initial Card Count'!$C79:$AF79),1)</f>
        <v>0</v>
      </c>
      <c r="J79" s="4">
        <f>'Initial Card Count'!J79/MAX(SUM('Initial Card Count'!$C79:$AF79),1)</f>
        <v>0</v>
      </c>
      <c r="K79" s="4">
        <f>'Initial Card Count'!K79/MAX(SUM('Initial Card Count'!$C79:$AF79),1)</f>
        <v>0</v>
      </c>
      <c r="L79" s="4">
        <f>'Initial Card Count'!L79/MAX(SUM('Initial Card Count'!$C79:$AF79),1)</f>
        <v>0</v>
      </c>
      <c r="M79" s="4">
        <f>'Initial Card Count'!M79/MAX(SUM('Initial Card Count'!$C79:$AF79),1)</f>
        <v>0.125</v>
      </c>
      <c r="N79" s="4">
        <f>'Initial Card Count'!N79/MAX(SUM('Initial Card Count'!$C79:$AF79),1)</f>
        <v>0</v>
      </c>
      <c r="O79" s="4">
        <f>'Initial Card Count'!O79/MAX(SUM('Initial Card Count'!$C79:$AF79),1)</f>
        <v>0.375</v>
      </c>
      <c r="P79" s="4">
        <f>'Initial Card Count'!P79/MAX(SUM('Initial Card Count'!$C79:$AF79),1)</f>
        <v>0</v>
      </c>
      <c r="Q79" s="4">
        <f>'Initial Card Count'!Q79/MAX(SUM('Initial Card Count'!$C79:$AF79),1)</f>
        <v>0</v>
      </c>
      <c r="R79" s="4">
        <f>'Initial Card Count'!R79/MAX(SUM('Initial Card Count'!$C79:$AF79),1)</f>
        <v>0</v>
      </c>
      <c r="S79" s="4">
        <f>'Initial Card Count'!S79/MAX(SUM('Initial Card Count'!$C79:$AF79),1)</f>
        <v>0.25</v>
      </c>
      <c r="T79" s="4">
        <f>'Initial Card Count'!T79/MAX(SUM('Initial Card Count'!$C79:$AF79),1)</f>
        <v>0.125</v>
      </c>
      <c r="U79" s="4">
        <f>'Initial Card Count'!U79/MAX(SUM('Initial Card Count'!$C79:$AF79),1)</f>
        <v>0</v>
      </c>
      <c r="V79" s="4">
        <f>'Initial Card Count'!V79/MAX(SUM('Initial Card Count'!$C79:$AF79),1)</f>
        <v>0</v>
      </c>
      <c r="W79" s="4">
        <f>'Initial Card Count'!W79/MAX(SUM('Initial Card Count'!$C79:$AF79),1)</f>
        <v>0</v>
      </c>
      <c r="X79" s="4">
        <f>'Initial Card Count'!X79/MAX(SUM('Initial Card Count'!$C79:$AF79),1)</f>
        <v>0</v>
      </c>
      <c r="Y79" s="4">
        <f>'Initial Card Count'!Y79/MAX(SUM('Initial Card Count'!$C79:$AF79),1)</f>
        <v>0</v>
      </c>
      <c r="Z79" s="4">
        <f>'Initial Card Count'!Z79/MAX(SUM('Initial Card Count'!$C79:$AF79),1)</f>
        <v>0</v>
      </c>
      <c r="AA79" s="4">
        <f>'Initial Card Count'!AA79/MAX(SUM('Initial Card Count'!$C79:$AF79),1)</f>
        <v>0</v>
      </c>
      <c r="AB79" s="4">
        <f>'Initial Card Count'!AB79/MAX(SUM('Initial Card Count'!$C79:$AF79),1)</f>
        <v>0</v>
      </c>
      <c r="AC79" s="4">
        <f>'Initial Card Count'!AC79/MAX(SUM('Initial Card Count'!$C79:$AF79),1)</f>
        <v>0</v>
      </c>
      <c r="AD79" s="4">
        <f>'Initial Card Count'!AD79/MAX(SUM('Initial Card Count'!$C79:$AF79),1)</f>
        <v>0</v>
      </c>
      <c r="AE79" s="4">
        <f>'Initial Card Count'!AE79/MAX(SUM('Initial Card Count'!$C79:$AF79),1)</f>
        <v>0.125</v>
      </c>
      <c r="AF79" s="4">
        <f>'Initial Card Count'!AF79/MAX(SUM('Initial Card Count'!$C79:$AF79),1)</f>
        <v>0</v>
      </c>
      <c r="AG79" s="84"/>
      <c r="AH79" s="57">
        <f t="shared" si="5"/>
        <v>5</v>
      </c>
      <c r="AI79" s="4">
        <f t="shared" si="6"/>
        <v>0.2</v>
      </c>
    </row>
    <row r="80" spans="1:35" ht="12.75">
      <c r="A80" t="s">
        <v>38</v>
      </c>
      <c r="B80" s="3">
        <f t="shared" si="7"/>
        <v>79</v>
      </c>
      <c r="C80" s="4">
        <f>'Initial Card Count'!C80/MAX(SUM('Initial Card Count'!$C80:$AF80),1)</f>
        <v>0</v>
      </c>
      <c r="D80" s="4">
        <f>'Initial Card Count'!D80/MAX(SUM('Initial Card Count'!$C80:$AF80),1)</f>
        <v>0.1111111111111111</v>
      </c>
      <c r="E80" s="4">
        <f>'Initial Card Count'!E80/MAX(SUM('Initial Card Count'!$C80:$AF80),1)</f>
        <v>0</v>
      </c>
      <c r="F80" s="4">
        <f>'Initial Card Count'!F80/MAX(SUM('Initial Card Count'!$C80:$AF80),1)</f>
        <v>0</v>
      </c>
      <c r="G80" s="4">
        <f>'Initial Card Count'!G80/MAX(SUM('Initial Card Count'!$C80:$AF80),1)</f>
        <v>0</v>
      </c>
      <c r="H80" s="4">
        <f>'Initial Card Count'!H80/MAX(SUM('Initial Card Count'!$C80:$AF80),1)</f>
        <v>0</v>
      </c>
      <c r="I80" s="4">
        <f>'Initial Card Count'!I80/MAX(SUM('Initial Card Count'!$C80:$AF80),1)</f>
        <v>0</v>
      </c>
      <c r="J80" s="4">
        <f>'Initial Card Count'!J80/MAX(SUM('Initial Card Count'!$C80:$AF80),1)</f>
        <v>0</v>
      </c>
      <c r="K80" s="4">
        <f>'Initial Card Count'!K80/MAX(SUM('Initial Card Count'!$C80:$AF80),1)</f>
        <v>0</v>
      </c>
      <c r="L80" s="4">
        <f>'Initial Card Count'!L80/MAX(SUM('Initial Card Count'!$C80:$AF80),1)</f>
        <v>0</v>
      </c>
      <c r="M80" s="4">
        <f>'Initial Card Count'!M80/MAX(SUM('Initial Card Count'!$C80:$AF80),1)</f>
        <v>0</v>
      </c>
      <c r="N80" s="4">
        <f>'Initial Card Count'!N80/MAX(SUM('Initial Card Count'!$C80:$AF80),1)</f>
        <v>0</v>
      </c>
      <c r="O80" s="4">
        <f>'Initial Card Count'!O80/MAX(SUM('Initial Card Count'!$C80:$AF80),1)</f>
        <v>0</v>
      </c>
      <c r="P80" s="4">
        <f>'Initial Card Count'!P80/MAX(SUM('Initial Card Count'!$C80:$AF80),1)</f>
        <v>0</v>
      </c>
      <c r="Q80" s="4">
        <f>'Initial Card Count'!Q80/MAX(SUM('Initial Card Count'!$C80:$AF80),1)</f>
        <v>0</v>
      </c>
      <c r="R80" s="4">
        <f>'Initial Card Count'!R80/MAX(SUM('Initial Card Count'!$C80:$AF80),1)</f>
        <v>0.2222222222222222</v>
      </c>
      <c r="S80" s="4">
        <f>'Initial Card Count'!S80/MAX(SUM('Initial Card Count'!$C80:$AF80),1)</f>
        <v>0.2222222222222222</v>
      </c>
      <c r="T80" s="4">
        <f>'Initial Card Count'!T80/MAX(SUM('Initial Card Count'!$C80:$AF80),1)</f>
        <v>0</v>
      </c>
      <c r="U80" s="4">
        <f>'Initial Card Count'!U80/MAX(SUM('Initial Card Count'!$C80:$AF80),1)</f>
        <v>0</v>
      </c>
      <c r="V80" s="4">
        <f>'Initial Card Count'!V80/MAX(SUM('Initial Card Count'!$C80:$AF80),1)</f>
        <v>0</v>
      </c>
      <c r="W80" s="4">
        <f>'Initial Card Count'!W80/MAX(SUM('Initial Card Count'!$C80:$AF80),1)</f>
        <v>0</v>
      </c>
      <c r="X80" s="4">
        <f>'Initial Card Count'!X80/MAX(SUM('Initial Card Count'!$C80:$AF80),1)</f>
        <v>0</v>
      </c>
      <c r="Y80" s="4">
        <f>'Initial Card Count'!Y80/MAX(SUM('Initial Card Count'!$C80:$AF80),1)</f>
        <v>0</v>
      </c>
      <c r="Z80" s="4">
        <f>'Initial Card Count'!Z80/MAX(SUM('Initial Card Count'!$C80:$AF80),1)</f>
        <v>0</v>
      </c>
      <c r="AA80" s="4">
        <f>'Initial Card Count'!AA80/MAX(SUM('Initial Card Count'!$C80:$AF80),1)</f>
        <v>0</v>
      </c>
      <c r="AB80" s="4">
        <f>'Initial Card Count'!AB80/MAX(SUM('Initial Card Count'!$C80:$AF80),1)</f>
        <v>0</v>
      </c>
      <c r="AC80" s="4">
        <f>'Initial Card Count'!AC80/MAX(SUM('Initial Card Count'!$C80:$AF80),1)</f>
        <v>0.3333333333333333</v>
      </c>
      <c r="AD80" s="4">
        <f>'Initial Card Count'!AD80/MAX(SUM('Initial Card Count'!$C80:$AF80),1)</f>
        <v>0</v>
      </c>
      <c r="AE80" s="4">
        <f>'Initial Card Count'!AE80/MAX(SUM('Initial Card Count'!$C80:$AF80),1)</f>
        <v>0.1111111111111111</v>
      </c>
      <c r="AF80" s="4">
        <f>'Initial Card Count'!AF80/MAX(SUM('Initial Card Count'!$C80:$AF80),1)</f>
        <v>0</v>
      </c>
      <c r="AG80" s="84"/>
      <c r="AH80" s="57">
        <f t="shared" si="5"/>
        <v>5</v>
      </c>
      <c r="AI80" s="4">
        <f t="shared" si="6"/>
        <v>0.2</v>
      </c>
    </row>
    <row r="81" spans="1:35" ht="12.75">
      <c r="A81" t="s">
        <v>38</v>
      </c>
      <c r="B81" s="3">
        <f t="shared" si="7"/>
        <v>80</v>
      </c>
      <c r="C81" s="4">
        <f>'Initial Card Count'!C81/MAX(SUM('Initial Card Count'!$C81:$AF81),1)</f>
        <v>0</v>
      </c>
      <c r="D81" s="4">
        <f>'Initial Card Count'!D81/MAX(SUM('Initial Card Count'!$C81:$AF81),1)</f>
        <v>0</v>
      </c>
      <c r="E81" s="4">
        <f>'Initial Card Count'!E81/MAX(SUM('Initial Card Count'!$C81:$AF81),1)</f>
        <v>0</v>
      </c>
      <c r="F81" s="4">
        <f>'Initial Card Count'!F81/MAX(SUM('Initial Card Count'!$C81:$AF81),1)</f>
        <v>0</v>
      </c>
      <c r="G81" s="4">
        <f>'Initial Card Count'!G81/MAX(SUM('Initial Card Count'!$C81:$AF81),1)</f>
        <v>0</v>
      </c>
      <c r="H81" s="4">
        <f>'Initial Card Count'!H81/MAX(SUM('Initial Card Count'!$C81:$AF81),1)</f>
        <v>0</v>
      </c>
      <c r="I81" s="4">
        <f>'Initial Card Count'!I81/MAX(SUM('Initial Card Count'!$C81:$AF81),1)</f>
        <v>0</v>
      </c>
      <c r="J81" s="4">
        <f>'Initial Card Count'!J81/MAX(SUM('Initial Card Count'!$C81:$AF81),1)</f>
        <v>0</v>
      </c>
      <c r="K81" s="4">
        <f>'Initial Card Count'!K81/MAX(SUM('Initial Card Count'!$C81:$AF81),1)</f>
        <v>0</v>
      </c>
      <c r="L81" s="4">
        <f>'Initial Card Count'!L81/MAX(SUM('Initial Card Count'!$C81:$AF81),1)</f>
        <v>0</v>
      </c>
      <c r="M81" s="4">
        <f>'Initial Card Count'!M81/MAX(SUM('Initial Card Count'!$C81:$AF81),1)</f>
        <v>0.2</v>
      </c>
      <c r="N81" s="4">
        <f>'Initial Card Count'!N81/MAX(SUM('Initial Card Count'!$C81:$AF81),1)</f>
        <v>0.4</v>
      </c>
      <c r="O81" s="4">
        <f>'Initial Card Count'!O81/MAX(SUM('Initial Card Count'!$C81:$AF81),1)</f>
        <v>0</v>
      </c>
      <c r="P81" s="4">
        <f>'Initial Card Count'!P81/MAX(SUM('Initial Card Count'!$C81:$AF81),1)</f>
        <v>0</v>
      </c>
      <c r="Q81" s="4">
        <f>'Initial Card Count'!Q81/MAX(SUM('Initial Card Count'!$C81:$AF81),1)</f>
        <v>0</v>
      </c>
      <c r="R81" s="4">
        <f>'Initial Card Count'!R81/MAX(SUM('Initial Card Count'!$C81:$AF81),1)</f>
        <v>0</v>
      </c>
      <c r="S81" s="4">
        <f>'Initial Card Count'!S81/MAX(SUM('Initial Card Count'!$C81:$AF81),1)</f>
        <v>0.2</v>
      </c>
      <c r="T81" s="4">
        <f>'Initial Card Count'!T81/MAX(SUM('Initial Card Count'!$C81:$AF81),1)</f>
        <v>0</v>
      </c>
      <c r="U81" s="4">
        <f>'Initial Card Count'!U81/MAX(SUM('Initial Card Count'!$C81:$AF81),1)</f>
        <v>0</v>
      </c>
      <c r="V81" s="4">
        <f>'Initial Card Count'!V81/MAX(SUM('Initial Card Count'!$C81:$AF81),1)</f>
        <v>0</v>
      </c>
      <c r="W81" s="4">
        <f>'Initial Card Count'!W81/MAX(SUM('Initial Card Count'!$C81:$AF81),1)</f>
        <v>0</v>
      </c>
      <c r="X81" s="4">
        <f>'Initial Card Count'!X81/MAX(SUM('Initial Card Count'!$C81:$AF81),1)</f>
        <v>0</v>
      </c>
      <c r="Y81" s="4">
        <f>'Initial Card Count'!Y81/MAX(SUM('Initial Card Count'!$C81:$AF81),1)</f>
        <v>0.2</v>
      </c>
      <c r="Z81" s="4">
        <f>'Initial Card Count'!Z81/MAX(SUM('Initial Card Count'!$C81:$AF81),1)</f>
        <v>0</v>
      </c>
      <c r="AA81" s="4">
        <f>'Initial Card Count'!AA81/MAX(SUM('Initial Card Count'!$C81:$AF81),1)</f>
        <v>0</v>
      </c>
      <c r="AB81" s="4">
        <f>'Initial Card Count'!AB81/MAX(SUM('Initial Card Count'!$C81:$AF81),1)</f>
        <v>0</v>
      </c>
      <c r="AC81" s="4">
        <f>'Initial Card Count'!AC81/MAX(SUM('Initial Card Count'!$C81:$AF81),1)</f>
        <v>0</v>
      </c>
      <c r="AD81" s="4">
        <f>'Initial Card Count'!AD81/MAX(SUM('Initial Card Count'!$C81:$AF81),1)</f>
        <v>0</v>
      </c>
      <c r="AE81" s="4">
        <f>'Initial Card Count'!AE81/MAX(SUM('Initial Card Count'!$C81:$AF81),1)</f>
        <v>0</v>
      </c>
      <c r="AF81" s="4">
        <f>'Initial Card Count'!AF81/MAX(SUM('Initial Card Count'!$C81:$AF81),1)</f>
        <v>0</v>
      </c>
      <c r="AG81" s="84"/>
      <c r="AH81" s="57">
        <f t="shared" si="5"/>
        <v>4</v>
      </c>
      <c r="AI81" s="4">
        <f t="shared" si="6"/>
        <v>0.25</v>
      </c>
    </row>
    <row r="82" spans="1:35" ht="12.75">
      <c r="A82" t="s">
        <v>38</v>
      </c>
      <c r="B82" s="3">
        <f t="shared" si="7"/>
        <v>81</v>
      </c>
      <c r="C82" s="4">
        <f>'Initial Card Count'!C82/MAX(SUM('Initial Card Count'!$C82:$AF82),1)</f>
        <v>0</v>
      </c>
      <c r="D82" s="4">
        <f>'Initial Card Count'!D82/MAX(SUM('Initial Card Count'!$C82:$AF82),1)</f>
        <v>0</v>
      </c>
      <c r="E82" s="4">
        <f>'Initial Card Count'!E82/MAX(SUM('Initial Card Count'!$C82:$AF82),1)</f>
        <v>0</v>
      </c>
      <c r="F82" s="4">
        <f>'Initial Card Count'!F82/MAX(SUM('Initial Card Count'!$C82:$AF82),1)</f>
        <v>0</v>
      </c>
      <c r="G82" s="4">
        <f>'Initial Card Count'!G82/MAX(SUM('Initial Card Count'!$C82:$AF82),1)</f>
        <v>0</v>
      </c>
      <c r="H82" s="4">
        <f>'Initial Card Count'!H82/MAX(SUM('Initial Card Count'!$C82:$AF82),1)</f>
        <v>0</v>
      </c>
      <c r="I82" s="4">
        <f>'Initial Card Count'!I82/MAX(SUM('Initial Card Count'!$C82:$AF82),1)</f>
        <v>0.125</v>
      </c>
      <c r="J82" s="4">
        <f>'Initial Card Count'!J82/MAX(SUM('Initial Card Count'!$C82:$AF82),1)</f>
        <v>0</v>
      </c>
      <c r="K82" s="4">
        <f>'Initial Card Count'!K82/MAX(SUM('Initial Card Count'!$C82:$AF82),1)</f>
        <v>0</v>
      </c>
      <c r="L82" s="4">
        <f>'Initial Card Count'!L82/MAX(SUM('Initial Card Count'!$C82:$AF82),1)</f>
        <v>0</v>
      </c>
      <c r="M82" s="4">
        <f>'Initial Card Count'!M82/MAX(SUM('Initial Card Count'!$C82:$AF82),1)</f>
        <v>0</v>
      </c>
      <c r="N82" s="4">
        <f>'Initial Card Count'!N82/MAX(SUM('Initial Card Count'!$C82:$AF82),1)</f>
        <v>0</v>
      </c>
      <c r="O82" s="4">
        <f>'Initial Card Count'!O82/MAX(SUM('Initial Card Count'!$C82:$AF82),1)</f>
        <v>0</v>
      </c>
      <c r="P82" s="4">
        <f>'Initial Card Count'!P82/MAX(SUM('Initial Card Count'!$C82:$AF82),1)</f>
        <v>0</v>
      </c>
      <c r="Q82" s="4">
        <f>'Initial Card Count'!Q82/MAX(SUM('Initial Card Count'!$C82:$AF82),1)</f>
        <v>0</v>
      </c>
      <c r="R82" s="4">
        <f>'Initial Card Count'!R82/MAX(SUM('Initial Card Count'!$C82:$AF82),1)</f>
        <v>0</v>
      </c>
      <c r="S82" s="4">
        <f>'Initial Card Count'!S82/MAX(SUM('Initial Card Count'!$C82:$AF82),1)</f>
        <v>0</v>
      </c>
      <c r="T82" s="4">
        <f>'Initial Card Count'!T82/MAX(SUM('Initial Card Count'!$C82:$AF82),1)</f>
        <v>0.125</v>
      </c>
      <c r="U82" s="4">
        <f>'Initial Card Count'!U82/MAX(SUM('Initial Card Count'!$C82:$AF82),1)</f>
        <v>0</v>
      </c>
      <c r="V82" s="4">
        <f>'Initial Card Count'!V82/MAX(SUM('Initial Card Count'!$C82:$AF82),1)</f>
        <v>0</v>
      </c>
      <c r="W82" s="4">
        <f>'Initial Card Count'!W82/MAX(SUM('Initial Card Count'!$C82:$AF82),1)</f>
        <v>0</v>
      </c>
      <c r="X82" s="4">
        <f>'Initial Card Count'!X82/MAX(SUM('Initial Card Count'!$C82:$AF82),1)</f>
        <v>0.125</v>
      </c>
      <c r="Y82" s="4">
        <f>'Initial Card Count'!Y82/MAX(SUM('Initial Card Count'!$C82:$AF82),1)</f>
        <v>0</v>
      </c>
      <c r="Z82" s="4">
        <f>'Initial Card Count'!Z82/MAX(SUM('Initial Card Count'!$C82:$AF82),1)</f>
        <v>0</v>
      </c>
      <c r="AA82" s="4">
        <f>'Initial Card Count'!AA82/MAX(SUM('Initial Card Count'!$C82:$AF82),1)</f>
        <v>0</v>
      </c>
      <c r="AB82" s="4">
        <f>'Initial Card Count'!AB82/MAX(SUM('Initial Card Count'!$C82:$AF82),1)</f>
        <v>0</v>
      </c>
      <c r="AC82" s="4">
        <f>'Initial Card Count'!AC82/MAX(SUM('Initial Card Count'!$C82:$AF82),1)</f>
        <v>0.625</v>
      </c>
      <c r="AD82" s="4">
        <f>'Initial Card Count'!AD82/MAX(SUM('Initial Card Count'!$C82:$AF82),1)</f>
        <v>0</v>
      </c>
      <c r="AE82" s="4">
        <f>'Initial Card Count'!AE82/MAX(SUM('Initial Card Count'!$C82:$AF82),1)</f>
        <v>0</v>
      </c>
      <c r="AF82" s="4">
        <f>'Initial Card Count'!AF82/MAX(SUM('Initial Card Count'!$C82:$AF82),1)</f>
        <v>0</v>
      </c>
      <c r="AG82" s="84"/>
      <c r="AH82" s="57">
        <f t="shared" si="5"/>
        <v>4</v>
      </c>
      <c r="AI82" s="4">
        <f t="shared" si="6"/>
        <v>0.25</v>
      </c>
    </row>
    <row r="83" spans="1:35" ht="12.75">
      <c r="A83" t="s">
        <v>38</v>
      </c>
      <c r="B83" s="3">
        <f t="shared" si="7"/>
        <v>82</v>
      </c>
      <c r="C83" s="4">
        <f>'Initial Card Count'!C83/MAX(SUM('Initial Card Count'!$C83:$AF83),1)</f>
        <v>0</v>
      </c>
      <c r="D83" s="4">
        <f>'Initial Card Count'!D83/MAX(SUM('Initial Card Count'!$C83:$AF83),1)</f>
        <v>0.125</v>
      </c>
      <c r="E83" s="4">
        <f>'Initial Card Count'!E83/MAX(SUM('Initial Card Count'!$C83:$AF83),1)</f>
        <v>0</v>
      </c>
      <c r="F83" s="4">
        <f>'Initial Card Count'!F83/MAX(SUM('Initial Card Count'!$C83:$AF83),1)</f>
        <v>0</v>
      </c>
      <c r="G83" s="4">
        <f>'Initial Card Count'!G83/MAX(SUM('Initial Card Count'!$C83:$AF83),1)</f>
        <v>0</v>
      </c>
      <c r="H83" s="4">
        <f>'Initial Card Count'!H83/MAX(SUM('Initial Card Count'!$C83:$AF83),1)</f>
        <v>0</v>
      </c>
      <c r="I83" s="4">
        <f>'Initial Card Count'!I83/MAX(SUM('Initial Card Count'!$C83:$AF83),1)</f>
        <v>0</v>
      </c>
      <c r="J83" s="4">
        <f>'Initial Card Count'!J83/MAX(SUM('Initial Card Count'!$C83:$AF83),1)</f>
        <v>0</v>
      </c>
      <c r="K83" s="4">
        <f>'Initial Card Count'!K83/MAX(SUM('Initial Card Count'!$C83:$AF83),1)</f>
        <v>0</v>
      </c>
      <c r="L83" s="4">
        <f>'Initial Card Count'!L83/MAX(SUM('Initial Card Count'!$C83:$AF83),1)</f>
        <v>0</v>
      </c>
      <c r="M83" s="4">
        <f>'Initial Card Count'!M83/MAX(SUM('Initial Card Count'!$C83:$AF83),1)</f>
        <v>0</v>
      </c>
      <c r="N83" s="4">
        <f>'Initial Card Count'!N83/MAX(SUM('Initial Card Count'!$C83:$AF83),1)</f>
        <v>0</v>
      </c>
      <c r="O83" s="4">
        <f>'Initial Card Count'!O83/MAX(SUM('Initial Card Count'!$C83:$AF83),1)</f>
        <v>0</v>
      </c>
      <c r="P83" s="4">
        <f>'Initial Card Count'!P83/MAX(SUM('Initial Card Count'!$C83:$AF83),1)</f>
        <v>0</v>
      </c>
      <c r="Q83" s="4">
        <f>'Initial Card Count'!Q83/MAX(SUM('Initial Card Count'!$C83:$AF83),1)</f>
        <v>0</v>
      </c>
      <c r="R83" s="4">
        <f>'Initial Card Count'!R83/MAX(SUM('Initial Card Count'!$C83:$AF83),1)</f>
        <v>0</v>
      </c>
      <c r="S83" s="4">
        <f>'Initial Card Count'!S83/MAX(SUM('Initial Card Count'!$C83:$AF83),1)</f>
        <v>0</v>
      </c>
      <c r="T83" s="4">
        <f>'Initial Card Count'!T83/MAX(SUM('Initial Card Count'!$C83:$AF83),1)</f>
        <v>0</v>
      </c>
      <c r="U83" s="4">
        <f>'Initial Card Count'!U83/MAX(SUM('Initial Card Count'!$C83:$AF83),1)</f>
        <v>0</v>
      </c>
      <c r="V83" s="4">
        <f>'Initial Card Count'!V83/MAX(SUM('Initial Card Count'!$C83:$AF83),1)</f>
        <v>0</v>
      </c>
      <c r="W83" s="4">
        <f>'Initial Card Count'!W83/MAX(SUM('Initial Card Count'!$C83:$AF83),1)</f>
        <v>0</v>
      </c>
      <c r="X83" s="4">
        <f>'Initial Card Count'!X83/MAX(SUM('Initial Card Count'!$C83:$AF83),1)</f>
        <v>0.125</v>
      </c>
      <c r="Y83" s="4">
        <f>'Initial Card Count'!Y83/MAX(SUM('Initial Card Count'!$C83:$AF83),1)</f>
        <v>0</v>
      </c>
      <c r="Z83" s="4">
        <f>'Initial Card Count'!Z83/MAX(SUM('Initial Card Count'!$C83:$AF83),1)</f>
        <v>0</v>
      </c>
      <c r="AA83" s="4">
        <f>'Initial Card Count'!AA83/MAX(SUM('Initial Card Count'!$C83:$AF83),1)</f>
        <v>0</v>
      </c>
      <c r="AB83" s="4">
        <f>'Initial Card Count'!AB83/MAX(SUM('Initial Card Count'!$C83:$AF83),1)</f>
        <v>0</v>
      </c>
      <c r="AC83" s="4">
        <f>'Initial Card Count'!AC83/MAX(SUM('Initial Card Count'!$C83:$AF83),1)</f>
        <v>0.75</v>
      </c>
      <c r="AD83" s="4">
        <f>'Initial Card Count'!AD83/MAX(SUM('Initial Card Count'!$C83:$AF83),1)</f>
        <v>0</v>
      </c>
      <c r="AE83" s="4">
        <f>'Initial Card Count'!AE83/MAX(SUM('Initial Card Count'!$C83:$AF83),1)</f>
        <v>0</v>
      </c>
      <c r="AF83" s="4">
        <f>'Initial Card Count'!AF83/MAX(SUM('Initial Card Count'!$C83:$AF83),1)</f>
        <v>0</v>
      </c>
      <c r="AG83" s="84"/>
      <c r="AH83" s="57">
        <f t="shared" si="5"/>
        <v>3</v>
      </c>
      <c r="AI83" s="4">
        <f t="shared" si="6"/>
        <v>0.3333333333333333</v>
      </c>
    </row>
    <row r="84" spans="1:35" ht="12.75">
      <c r="A84" t="s">
        <v>38</v>
      </c>
      <c r="B84" s="3">
        <f t="shared" si="7"/>
        <v>83</v>
      </c>
      <c r="C84" s="4">
        <f>'Initial Card Count'!C84/MAX(SUM('Initial Card Count'!$C84:$AF84),1)</f>
        <v>0</v>
      </c>
      <c r="D84" s="4">
        <f>'Initial Card Count'!D84/MAX(SUM('Initial Card Count'!$C84:$AF84),1)</f>
        <v>0</v>
      </c>
      <c r="E84" s="4">
        <f>'Initial Card Count'!E84/MAX(SUM('Initial Card Count'!$C84:$AF84),1)</f>
        <v>0</v>
      </c>
      <c r="F84" s="4">
        <f>'Initial Card Count'!F84/MAX(SUM('Initial Card Count'!$C84:$AF84),1)</f>
        <v>0</v>
      </c>
      <c r="G84" s="4">
        <f>'Initial Card Count'!G84/MAX(SUM('Initial Card Count'!$C84:$AF84),1)</f>
        <v>0</v>
      </c>
      <c r="H84" s="4">
        <f>'Initial Card Count'!H84/MAX(SUM('Initial Card Count'!$C84:$AF84),1)</f>
        <v>0</v>
      </c>
      <c r="I84" s="4">
        <f>'Initial Card Count'!I84/MAX(SUM('Initial Card Count'!$C84:$AF84),1)</f>
        <v>0</v>
      </c>
      <c r="J84" s="4">
        <f>'Initial Card Count'!J84/MAX(SUM('Initial Card Count'!$C84:$AF84),1)</f>
        <v>0</v>
      </c>
      <c r="K84" s="4">
        <f>'Initial Card Count'!K84/MAX(SUM('Initial Card Count'!$C84:$AF84),1)</f>
        <v>0</v>
      </c>
      <c r="L84" s="4">
        <f>'Initial Card Count'!L84/MAX(SUM('Initial Card Count'!$C84:$AF84),1)</f>
        <v>0</v>
      </c>
      <c r="M84" s="4">
        <f>'Initial Card Count'!M84/MAX(SUM('Initial Card Count'!$C84:$AF84),1)</f>
        <v>0</v>
      </c>
      <c r="N84" s="4">
        <f>'Initial Card Count'!N84/MAX(SUM('Initial Card Count'!$C84:$AF84),1)</f>
        <v>0</v>
      </c>
      <c r="O84" s="4">
        <f>'Initial Card Count'!O84/MAX(SUM('Initial Card Count'!$C84:$AF84),1)</f>
        <v>0</v>
      </c>
      <c r="P84" s="4">
        <f>'Initial Card Count'!P84/MAX(SUM('Initial Card Count'!$C84:$AF84),1)</f>
        <v>0</v>
      </c>
      <c r="Q84" s="4">
        <f>'Initial Card Count'!Q84/MAX(SUM('Initial Card Count'!$C84:$AF84),1)</f>
        <v>0</v>
      </c>
      <c r="R84" s="4">
        <f>'Initial Card Count'!R84/MAX(SUM('Initial Card Count'!$C84:$AF84),1)</f>
        <v>0.3333333333333333</v>
      </c>
      <c r="S84" s="4">
        <f>'Initial Card Count'!S84/MAX(SUM('Initial Card Count'!$C84:$AF84),1)</f>
        <v>0.3333333333333333</v>
      </c>
      <c r="T84" s="4">
        <f>'Initial Card Count'!T84/MAX(SUM('Initial Card Count'!$C84:$AF84),1)</f>
        <v>0</v>
      </c>
      <c r="U84" s="4">
        <f>'Initial Card Count'!U84/MAX(SUM('Initial Card Count'!$C84:$AF84),1)</f>
        <v>0</v>
      </c>
      <c r="V84" s="4">
        <f>'Initial Card Count'!V84/MAX(SUM('Initial Card Count'!$C84:$AF84),1)</f>
        <v>0</v>
      </c>
      <c r="W84" s="4">
        <f>'Initial Card Count'!W84/MAX(SUM('Initial Card Count'!$C84:$AF84),1)</f>
        <v>0</v>
      </c>
      <c r="X84" s="4">
        <f>'Initial Card Count'!X84/MAX(SUM('Initial Card Count'!$C84:$AF84),1)</f>
        <v>0</v>
      </c>
      <c r="Y84" s="4">
        <f>'Initial Card Count'!Y84/MAX(SUM('Initial Card Count'!$C84:$AF84),1)</f>
        <v>0</v>
      </c>
      <c r="Z84" s="4">
        <f>'Initial Card Count'!Z84/MAX(SUM('Initial Card Count'!$C84:$AF84),1)</f>
        <v>0</v>
      </c>
      <c r="AA84" s="4">
        <f>'Initial Card Count'!AA84/MAX(SUM('Initial Card Count'!$C84:$AF84),1)</f>
        <v>0.16666666666666666</v>
      </c>
      <c r="AB84" s="4">
        <f>'Initial Card Count'!AB84/MAX(SUM('Initial Card Count'!$C84:$AF84),1)</f>
        <v>0</v>
      </c>
      <c r="AC84" s="4">
        <f>'Initial Card Count'!AC84/MAX(SUM('Initial Card Count'!$C84:$AF84),1)</f>
        <v>0</v>
      </c>
      <c r="AD84" s="4">
        <f>'Initial Card Count'!AD84/MAX(SUM('Initial Card Count'!$C84:$AF84),1)</f>
        <v>0</v>
      </c>
      <c r="AE84" s="4">
        <f>'Initial Card Count'!AE84/MAX(SUM('Initial Card Count'!$C84:$AF84),1)</f>
        <v>0.16666666666666666</v>
      </c>
      <c r="AF84" s="4">
        <f>'Initial Card Count'!AF84/MAX(SUM('Initial Card Count'!$C84:$AF84),1)</f>
        <v>0</v>
      </c>
      <c r="AG84" s="84"/>
      <c r="AH84" s="57">
        <f t="shared" si="5"/>
        <v>4</v>
      </c>
      <c r="AI84" s="4">
        <f t="shared" si="6"/>
        <v>0.24999999999999997</v>
      </c>
    </row>
    <row r="85" spans="1:35" ht="12.75">
      <c r="A85" t="s">
        <v>38</v>
      </c>
      <c r="B85" s="3">
        <f t="shared" si="7"/>
        <v>84</v>
      </c>
      <c r="C85" s="4">
        <f>'Initial Card Count'!C85/MAX(SUM('Initial Card Count'!$C85:$AF85),1)</f>
        <v>0</v>
      </c>
      <c r="D85" s="4">
        <f>'Initial Card Count'!D85/MAX(SUM('Initial Card Count'!$C85:$AF85),1)</f>
        <v>0.375</v>
      </c>
      <c r="E85" s="4">
        <f>'Initial Card Count'!E85/MAX(SUM('Initial Card Count'!$C85:$AF85),1)</f>
        <v>0</v>
      </c>
      <c r="F85" s="4">
        <f>'Initial Card Count'!F85/MAX(SUM('Initial Card Count'!$C85:$AF85),1)</f>
        <v>0</v>
      </c>
      <c r="G85" s="4">
        <f>'Initial Card Count'!G85/MAX(SUM('Initial Card Count'!$C85:$AF85),1)</f>
        <v>0</v>
      </c>
      <c r="H85" s="4">
        <f>'Initial Card Count'!H85/MAX(SUM('Initial Card Count'!$C85:$AF85),1)</f>
        <v>0</v>
      </c>
      <c r="I85" s="4">
        <f>'Initial Card Count'!I85/MAX(SUM('Initial Card Count'!$C85:$AF85),1)</f>
        <v>0</v>
      </c>
      <c r="J85" s="4">
        <f>'Initial Card Count'!J85/MAX(SUM('Initial Card Count'!$C85:$AF85),1)</f>
        <v>0.375</v>
      </c>
      <c r="K85" s="4">
        <f>'Initial Card Count'!K85/MAX(SUM('Initial Card Count'!$C85:$AF85),1)</f>
        <v>0</v>
      </c>
      <c r="L85" s="4">
        <f>'Initial Card Count'!L85/MAX(SUM('Initial Card Count'!$C85:$AF85),1)</f>
        <v>0.125</v>
      </c>
      <c r="M85" s="4">
        <f>'Initial Card Count'!M85/MAX(SUM('Initial Card Count'!$C85:$AF85),1)</f>
        <v>0</v>
      </c>
      <c r="N85" s="4">
        <f>'Initial Card Count'!N85/MAX(SUM('Initial Card Count'!$C85:$AF85),1)</f>
        <v>0</v>
      </c>
      <c r="O85" s="4">
        <f>'Initial Card Count'!O85/MAX(SUM('Initial Card Count'!$C85:$AF85),1)</f>
        <v>0</v>
      </c>
      <c r="P85" s="4">
        <f>'Initial Card Count'!P85/MAX(SUM('Initial Card Count'!$C85:$AF85),1)</f>
        <v>0</v>
      </c>
      <c r="Q85" s="4">
        <f>'Initial Card Count'!Q85/MAX(SUM('Initial Card Count'!$C85:$AF85),1)</f>
        <v>0</v>
      </c>
      <c r="R85" s="4">
        <f>'Initial Card Count'!R85/MAX(SUM('Initial Card Count'!$C85:$AF85),1)</f>
        <v>0</v>
      </c>
      <c r="S85" s="4">
        <f>'Initial Card Count'!S85/MAX(SUM('Initial Card Count'!$C85:$AF85),1)</f>
        <v>0.125</v>
      </c>
      <c r="T85" s="4">
        <f>'Initial Card Count'!T85/MAX(SUM('Initial Card Count'!$C85:$AF85),1)</f>
        <v>0</v>
      </c>
      <c r="U85" s="4">
        <f>'Initial Card Count'!U85/MAX(SUM('Initial Card Count'!$C85:$AF85),1)</f>
        <v>0</v>
      </c>
      <c r="V85" s="4">
        <f>'Initial Card Count'!V85/MAX(SUM('Initial Card Count'!$C85:$AF85),1)</f>
        <v>0</v>
      </c>
      <c r="W85" s="4">
        <f>'Initial Card Count'!W85/MAX(SUM('Initial Card Count'!$C85:$AF85),1)</f>
        <v>0</v>
      </c>
      <c r="X85" s="4">
        <f>'Initial Card Count'!X85/MAX(SUM('Initial Card Count'!$C85:$AF85),1)</f>
        <v>0</v>
      </c>
      <c r="Y85" s="4">
        <f>'Initial Card Count'!Y85/MAX(SUM('Initial Card Count'!$C85:$AF85),1)</f>
        <v>0</v>
      </c>
      <c r="Z85" s="4">
        <f>'Initial Card Count'!Z85/MAX(SUM('Initial Card Count'!$C85:$AF85),1)</f>
        <v>0</v>
      </c>
      <c r="AA85" s="4">
        <f>'Initial Card Count'!AA85/MAX(SUM('Initial Card Count'!$C85:$AF85),1)</f>
        <v>0</v>
      </c>
      <c r="AB85" s="4">
        <f>'Initial Card Count'!AB85/MAX(SUM('Initial Card Count'!$C85:$AF85),1)</f>
        <v>0</v>
      </c>
      <c r="AC85" s="4">
        <f>'Initial Card Count'!AC85/MAX(SUM('Initial Card Count'!$C85:$AF85),1)</f>
        <v>0</v>
      </c>
      <c r="AD85" s="4">
        <f>'Initial Card Count'!AD85/MAX(SUM('Initial Card Count'!$C85:$AF85),1)</f>
        <v>0</v>
      </c>
      <c r="AE85" s="4">
        <f>'Initial Card Count'!AE85/MAX(SUM('Initial Card Count'!$C85:$AF85),1)</f>
        <v>0</v>
      </c>
      <c r="AF85" s="4">
        <f>'Initial Card Count'!AF85/MAX(SUM('Initial Card Count'!$C85:$AF85),1)</f>
        <v>0</v>
      </c>
      <c r="AG85" s="84"/>
      <c r="AH85" s="57">
        <f t="shared" si="5"/>
        <v>4</v>
      </c>
      <c r="AI85" s="4">
        <f t="shared" si="6"/>
        <v>0.25</v>
      </c>
    </row>
    <row r="86" spans="1:35" ht="12.75">
      <c r="A86" t="s">
        <v>38</v>
      </c>
      <c r="B86" s="3">
        <f t="shared" si="7"/>
        <v>85</v>
      </c>
      <c r="C86" s="4">
        <f>'Initial Card Count'!C86/MAX(SUM('Initial Card Count'!$C86:$AF86),1)</f>
        <v>0</v>
      </c>
      <c r="D86" s="4">
        <f>'Initial Card Count'!D86/MAX(SUM('Initial Card Count'!$C86:$AF86),1)</f>
        <v>0</v>
      </c>
      <c r="E86" s="4">
        <f>'Initial Card Count'!E86/MAX(SUM('Initial Card Count'!$C86:$AF86),1)</f>
        <v>0</v>
      </c>
      <c r="F86" s="4">
        <f>'Initial Card Count'!F86/MAX(SUM('Initial Card Count'!$C86:$AF86),1)</f>
        <v>0</v>
      </c>
      <c r="G86" s="4">
        <f>'Initial Card Count'!G86/MAX(SUM('Initial Card Count'!$C86:$AF86),1)</f>
        <v>0</v>
      </c>
      <c r="H86" s="4">
        <f>'Initial Card Count'!H86/MAX(SUM('Initial Card Count'!$C86:$AF86),1)</f>
        <v>0</v>
      </c>
      <c r="I86" s="4">
        <f>'Initial Card Count'!I86/MAX(SUM('Initial Card Count'!$C86:$AF86),1)</f>
        <v>0</v>
      </c>
      <c r="J86" s="4">
        <f>'Initial Card Count'!J86/MAX(SUM('Initial Card Count'!$C86:$AF86),1)</f>
        <v>0</v>
      </c>
      <c r="K86" s="4">
        <f>'Initial Card Count'!K86/MAX(SUM('Initial Card Count'!$C86:$AF86),1)</f>
        <v>0</v>
      </c>
      <c r="L86" s="4">
        <f>'Initial Card Count'!L86/MAX(SUM('Initial Card Count'!$C86:$AF86),1)</f>
        <v>0</v>
      </c>
      <c r="M86" s="4">
        <f>'Initial Card Count'!M86/MAX(SUM('Initial Card Count'!$C86:$AF86),1)</f>
        <v>0</v>
      </c>
      <c r="N86" s="4">
        <f>'Initial Card Count'!N86/MAX(SUM('Initial Card Count'!$C86:$AF86),1)</f>
        <v>0.16666666666666666</v>
      </c>
      <c r="O86" s="4">
        <f>'Initial Card Count'!O86/MAX(SUM('Initial Card Count'!$C86:$AF86),1)</f>
        <v>0</v>
      </c>
      <c r="P86" s="4">
        <f>'Initial Card Count'!P86/MAX(SUM('Initial Card Count'!$C86:$AF86),1)</f>
        <v>0</v>
      </c>
      <c r="Q86" s="4">
        <f>'Initial Card Count'!Q86/MAX(SUM('Initial Card Count'!$C86:$AF86),1)</f>
        <v>0.3333333333333333</v>
      </c>
      <c r="R86" s="4">
        <f>'Initial Card Count'!R86/MAX(SUM('Initial Card Count'!$C86:$AF86),1)</f>
        <v>0</v>
      </c>
      <c r="S86" s="4">
        <f>'Initial Card Count'!S86/MAX(SUM('Initial Card Count'!$C86:$AF86),1)</f>
        <v>0</v>
      </c>
      <c r="T86" s="4">
        <f>'Initial Card Count'!T86/MAX(SUM('Initial Card Count'!$C86:$AF86),1)</f>
        <v>0</v>
      </c>
      <c r="U86" s="4">
        <f>'Initial Card Count'!U86/MAX(SUM('Initial Card Count'!$C86:$AF86),1)</f>
        <v>0</v>
      </c>
      <c r="V86" s="4">
        <f>'Initial Card Count'!V86/MAX(SUM('Initial Card Count'!$C86:$AF86),1)</f>
        <v>0.16666666666666666</v>
      </c>
      <c r="W86" s="4">
        <f>'Initial Card Count'!W86/MAX(SUM('Initial Card Count'!$C86:$AF86),1)</f>
        <v>0</v>
      </c>
      <c r="X86" s="4">
        <f>'Initial Card Count'!X86/MAX(SUM('Initial Card Count'!$C86:$AF86),1)</f>
        <v>0</v>
      </c>
      <c r="Y86" s="4">
        <f>'Initial Card Count'!Y86/MAX(SUM('Initial Card Count'!$C86:$AF86),1)</f>
        <v>0</v>
      </c>
      <c r="Z86" s="4">
        <f>'Initial Card Count'!Z86/MAX(SUM('Initial Card Count'!$C86:$AF86),1)</f>
        <v>0</v>
      </c>
      <c r="AA86" s="4">
        <f>'Initial Card Count'!AA86/MAX(SUM('Initial Card Count'!$C86:$AF86),1)</f>
        <v>0</v>
      </c>
      <c r="AB86" s="4">
        <f>'Initial Card Count'!AB86/MAX(SUM('Initial Card Count'!$C86:$AF86),1)</f>
        <v>0</v>
      </c>
      <c r="AC86" s="4">
        <f>'Initial Card Count'!AC86/MAX(SUM('Initial Card Count'!$C86:$AF86),1)</f>
        <v>0</v>
      </c>
      <c r="AD86" s="4">
        <f>'Initial Card Count'!AD86/MAX(SUM('Initial Card Count'!$C86:$AF86),1)</f>
        <v>0</v>
      </c>
      <c r="AE86" s="4">
        <f>'Initial Card Count'!AE86/MAX(SUM('Initial Card Count'!$C86:$AF86),1)</f>
        <v>0</v>
      </c>
      <c r="AF86" s="4">
        <f>'Initial Card Count'!AF86/MAX(SUM('Initial Card Count'!$C86:$AF86),1)</f>
        <v>0.3333333333333333</v>
      </c>
      <c r="AG86" s="84"/>
      <c r="AH86" s="57">
        <f t="shared" si="5"/>
        <v>4</v>
      </c>
      <c r="AI86" s="4">
        <f t="shared" si="6"/>
        <v>0.25</v>
      </c>
    </row>
    <row r="87" spans="1:35" ht="12.75">
      <c r="A87" t="s">
        <v>38</v>
      </c>
      <c r="B87" s="3">
        <f t="shared" si="7"/>
        <v>86</v>
      </c>
      <c r="C87" s="4">
        <f>'Initial Card Count'!C87/MAX(SUM('Initial Card Count'!$C87:$AF87),1)</f>
        <v>0</v>
      </c>
      <c r="D87" s="4">
        <f>'Initial Card Count'!D87/MAX(SUM('Initial Card Count'!$C87:$AF87),1)</f>
        <v>0</v>
      </c>
      <c r="E87" s="4">
        <f>'Initial Card Count'!E87/MAX(SUM('Initial Card Count'!$C87:$AF87),1)</f>
        <v>0</v>
      </c>
      <c r="F87" s="4">
        <f>'Initial Card Count'!F87/MAX(SUM('Initial Card Count'!$C87:$AF87),1)</f>
        <v>0</v>
      </c>
      <c r="G87" s="4">
        <f>'Initial Card Count'!G87/MAX(SUM('Initial Card Count'!$C87:$AF87),1)</f>
        <v>0</v>
      </c>
      <c r="H87" s="4">
        <f>'Initial Card Count'!H87/MAX(SUM('Initial Card Count'!$C87:$AF87),1)</f>
        <v>0</v>
      </c>
      <c r="I87" s="4">
        <f>'Initial Card Count'!I87/MAX(SUM('Initial Card Count'!$C87:$AF87),1)</f>
        <v>0</v>
      </c>
      <c r="J87" s="4">
        <f>'Initial Card Count'!J87/MAX(SUM('Initial Card Count'!$C87:$AF87),1)</f>
        <v>0</v>
      </c>
      <c r="K87" s="4">
        <f>'Initial Card Count'!K87/MAX(SUM('Initial Card Count'!$C87:$AF87),1)</f>
        <v>0</v>
      </c>
      <c r="L87" s="4">
        <f>'Initial Card Count'!L87/MAX(SUM('Initial Card Count'!$C87:$AF87),1)</f>
        <v>0</v>
      </c>
      <c r="M87" s="4">
        <f>'Initial Card Count'!M87/MAX(SUM('Initial Card Count'!$C87:$AF87),1)</f>
        <v>0</v>
      </c>
      <c r="N87" s="4">
        <f>'Initial Card Count'!N87/MAX(SUM('Initial Card Count'!$C87:$AF87),1)</f>
        <v>0</v>
      </c>
      <c r="O87" s="4">
        <f>'Initial Card Count'!O87/MAX(SUM('Initial Card Count'!$C87:$AF87),1)</f>
        <v>0</v>
      </c>
      <c r="P87" s="4">
        <f>'Initial Card Count'!P87/MAX(SUM('Initial Card Count'!$C87:$AF87),1)</f>
        <v>0</v>
      </c>
      <c r="Q87" s="4">
        <f>'Initial Card Count'!Q87/MAX(SUM('Initial Card Count'!$C87:$AF87),1)</f>
        <v>0.125</v>
      </c>
      <c r="R87" s="4">
        <f>'Initial Card Count'!R87/MAX(SUM('Initial Card Count'!$C87:$AF87),1)</f>
        <v>0</v>
      </c>
      <c r="S87" s="4">
        <f>'Initial Card Count'!S87/MAX(SUM('Initial Card Count'!$C87:$AF87),1)</f>
        <v>0</v>
      </c>
      <c r="T87" s="4">
        <f>'Initial Card Count'!T87/MAX(SUM('Initial Card Count'!$C87:$AF87),1)</f>
        <v>0.125</v>
      </c>
      <c r="U87" s="4">
        <f>'Initial Card Count'!U87/MAX(SUM('Initial Card Count'!$C87:$AF87),1)</f>
        <v>0</v>
      </c>
      <c r="V87" s="4">
        <f>'Initial Card Count'!V87/MAX(SUM('Initial Card Count'!$C87:$AF87),1)</f>
        <v>0</v>
      </c>
      <c r="W87" s="4">
        <f>'Initial Card Count'!W87/MAX(SUM('Initial Card Count'!$C87:$AF87),1)</f>
        <v>0</v>
      </c>
      <c r="X87" s="4">
        <f>'Initial Card Count'!X87/MAX(SUM('Initial Card Count'!$C87:$AF87),1)</f>
        <v>0.125</v>
      </c>
      <c r="Y87" s="4">
        <f>'Initial Card Count'!Y87/MAX(SUM('Initial Card Count'!$C87:$AF87),1)</f>
        <v>0</v>
      </c>
      <c r="Z87" s="4">
        <f>'Initial Card Count'!Z87/MAX(SUM('Initial Card Count'!$C87:$AF87),1)</f>
        <v>0</v>
      </c>
      <c r="AA87" s="4">
        <f>'Initial Card Count'!AA87/MAX(SUM('Initial Card Count'!$C87:$AF87),1)</f>
        <v>0</v>
      </c>
      <c r="AB87" s="4">
        <f>'Initial Card Count'!AB87/MAX(SUM('Initial Card Count'!$C87:$AF87),1)</f>
        <v>0</v>
      </c>
      <c r="AC87" s="4">
        <f>'Initial Card Count'!AC87/MAX(SUM('Initial Card Count'!$C87:$AF87),1)</f>
        <v>0.625</v>
      </c>
      <c r="AD87" s="4">
        <f>'Initial Card Count'!AD87/MAX(SUM('Initial Card Count'!$C87:$AF87),1)</f>
        <v>0</v>
      </c>
      <c r="AE87" s="4">
        <f>'Initial Card Count'!AE87/MAX(SUM('Initial Card Count'!$C87:$AF87),1)</f>
        <v>0</v>
      </c>
      <c r="AF87" s="4">
        <f>'Initial Card Count'!AF87/MAX(SUM('Initial Card Count'!$C87:$AF87),1)</f>
        <v>0</v>
      </c>
      <c r="AG87" s="84"/>
      <c r="AH87" s="57">
        <f t="shared" si="5"/>
        <v>4</v>
      </c>
      <c r="AI87" s="4">
        <f t="shared" si="6"/>
        <v>0.25</v>
      </c>
    </row>
    <row r="88" spans="1:35" ht="12.75">
      <c r="A88" t="s">
        <v>38</v>
      </c>
      <c r="B88" s="3">
        <f t="shared" si="7"/>
        <v>87</v>
      </c>
      <c r="C88" s="4">
        <f>'Initial Card Count'!C88/MAX(SUM('Initial Card Count'!$C88:$AF88),1)</f>
        <v>0</v>
      </c>
      <c r="D88" s="4">
        <f>'Initial Card Count'!D88/MAX(SUM('Initial Card Count'!$C88:$AF88),1)</f>
        <v>0</v>
      </c>
      <c r="E88" s="4">
        <f>'Initial Card Count'!E88/MAX(SUM('Initial Card Count'!$C88:$AF88),1)</f>
        <v>0</v>
      </c>
      <c r="F88" s="4">
        <f>'Initial Card Count'!F88/MAX(SUM('Initial Card Count'!$C88:$AF88),1)</f>
        <v>0</v>
      </c>
      <c r="G88" s="4">
        <f>'Initial Card Count'!G88/MAX(SUM('Initial Card Count'!$C88:$AF88),1)</f>
        <v>0</v>
      </c>
      <c r="H88" s="4">
        <f>'Initial Card Count'!H88/MAX(SUM('Initial Card Count'!$C88:$AF88),1)</f>
        <v>0</v>
      </c>
      <c r="I88" s="4">
        <f>'Initial Card Count'!I88/MAX(SUM('Initial Card Count'!$C88:$AF88),1)</f>
        <v>0</v>
      </c>
      <c r="J88" s="4">
        <f>'Initial Card Count'!J88/MAX(SUM('Initial Card Count'!$C88:$AF88),1)</f>
        <v>0</v>
      </c>
      <c r="K88" s="4">
        <f>'Initial Card Count'!K88/MAX(SUM('Initial Card Count'!$C88:$AF88),1)</f>
        <v>0</v>
      </c>
      <c r="L88" s="4">
        <f>'Initial Card Count'!L88/MAX(SUM('Initial Card Count'!$C88:$AF88),1)</f>
        <v>0</v>
      </c>
      <c r="M88" s="4">
        <f>'Initial Card Count'!M88/MAX(SUM('Initial Card Count'!$C88:$AF88),1)</f>
        <v>0</v>
      </c>
      <c r="N88" s="4">
        <f>'Initial Card Count'!N88/MAX(SUM('Initial Card Count'!$C88:$AF88),1)</f>
        <v>0</v>
      </c>
      <c r="O88" s="4">
        <f>'Initial Card Count'!O88/MAX(SUM('Initial Card Count'!$C88:$AF88),1)</f>
        <v>0.5</v>
      </c>
      <c r="P88" s="4">
        <f>'Initial Card Count'!P88/MAX(SUM('Initial Card Count'!$C88:$AF88),1)</f>
        <v>0</v>
      </c>
      <c r="Q88" s="4">
        <f>'Initial Card Count'!Q88/MAX(SUM('Initial Card Count'!$C88:$AF88),1)</f>
        <v>0.16666666666666666</v>
      </c>
      <c r="R88" s="4">
        <f>'Initial Card Count'!R88/MAX(SUM('Initial Card Count'!$C88:$AF88),1)</f>
        <v>0</v>
      </c>
      <c r="S88" s="4">
        <f>'Initial Card Count'!S88/MAX(SUM('Initial Card Count'!$C88:$AF88),1)</f>
        <v>0</v>
      </c>
      <c r="T88" s="4">
        <f>'Initial Card Count'!T88/MAX(SUM('Initial Card Count'!$C88:$AF88),1)</f>
        <v>0.16666666666666666</v>
      </c>
      <c r="U88" s="4">
        <f>'Initial Card Count'!U88/MAX(SUM('Initial Card Count'!$C88:$AF88),1)</f>
        <v>0</v>
      </c>
      <c r="V88" s="4">
        <f>'Initial Card Count'!V88/MAX(SUM('Initial Card Count'!$C88:$AF88),1)</f>
        <v>0</v>
      </c>
      <c r="W88" s="4">
        <f>'Initial Card Count'!W88/MAX(SUM('Initial Card Count'!$C88:$AF88),1)</f>
        <v>0</v>
      </c>
      <c r="X88" s="4">
        <f>'Initial Card Count'!X88/MAX(SUM('Initial Card Count'!$C88:$AF88),1)</f>
        <v>0</v>
      </c>
      <c r="Y88" s="4">
        <f>'Initial Card Count'!Y88/MAX(SUM('Initial Card Count'!$C88:$AF88),1)</f>
        <v>0</v>
      </c>
      <c r="Z88" s="4">
        <f>'Initial Card Count'!Z88/MAX(SUM('Initial Card Count'!$C88:$AF88),1)</f>
        <v>0</v>
      </c>
      <c r="AA88" s="4">
        <f>'Initial Card Count'!AA88/MAX(SUM('Initial Card Count'!$C88:$AF88),1)</f>
        <v>0</v>
      </c>
      <c r="AB88" s="4">
        <f>'Initial Card Count'!AB88/MAX(SUM('Initial Card Count'!$C88:$AF88),1)</f>
        <v>0</v>
      </c>
      <c r="AC88" s="4">
        <f>'Initial Card Count'!AC88/MAX(SUM('Initial Card Count'!$C88:$AF88),1)</f>
        <v>0</v>
      </c>
      <c r="AD88" s="4">
        <f>'Initial Card Count'!AD88/MAX(SUM('Initial Card Count'!$C88:$AF88),1)</f>
        <v>0</v>
      </c>
      <c r="AE88" s="4">
        <f>'Initial Card Count'!AE88/MAX(SUM('Initial Card Count'!$C88:$AF88),1)</f>
        <v>0.16666666666666666</v>
      </c>
      <c r="AF88" s="4">
        <f>'Initial Card Count'!AF88/MAX(SUM('Initial Card Count'!$C88:$AF88),1)</f>
        <v>0</v>
      </c>
      <c r="AG88" s="84"/>
      <c r="AH88" s="57">
        <f t="shared" si="5"/>
        <v>4</v>
      </c>
      <c r="AI88" s="4">
        <f t="shared" si="6"/>
        <v>0.24999999999999997</v>
      </c>
    </row>
    <row r="89" spans="1:35" ht="12.75">
      <c r="A89" t="s">
        <v>38</v>
      </c>
      <c r="B89" s="3">
        <f t="shared" si="7"/>
        <v>88</v>
      </c>
      <c r="C89" s="4">
        <f>'Initial Card Count'!C89/MAX(SUM('Initial Card Count'!$C89:$AF89),1)</f>
        <v>0</v>
      </c>
      <c r="D89" s="4">
        <f>'Initial Card Count'!D89/MAX(SUM('Initial Card Count'!$C89:$AF89),1)</f>
        <v>0</v>
      </c>
      <c r="E89" s="4">
        <f>'Initial Card Count'!E89/MAX(SUM('Initial Card Count'!$C89:$AF89),1)</f>
        <v>0</v>
      </c>
      <c r="F89" s="4">
        <f>'Initial Card Count'!F89/MAX(SUM('Initial Card Count'!$C89:$AF89),1)</f>
        <v>0</v>
      </c>
      <c r="G89" s="4">
        <f>'Initial Card Count'!G89/MAX(SUM('Initial Card Count'!$C89:$AF89),1)</f>
        <v>0</v>
      </c>
      <c r="H89" s="4">
        <f>'Initial Card Count'!H89/MAX(SUM('Initial Card Count'!$C89:$AF89),1)</f>
        <v>0</v>
      </c>
      <c r="I89" s="4">
        <f>'Initial Card Count'!I89/MAX(SUM('Initial Card Count'!$C89:$AF89),1)</f>
        <v>0</v>
      </c>
      <c r="J89" s="4">
        <f>'Initial Card Count'!J89/MAX(SUM('Initial Card Count'!$C89:$AF89),1)</f>
        <v>0</v>
      </c>
      <c r="K89" s="4">
        <f>'Initial Card Count'!K89/MAX(SUM('Initial Card Count'!$C89:$AF89),1)</f>
        <v>0</v>
      </c>
      <c r="L89" s="4">
        <f>'Initial Card Count'!L89/MAX(SUM('Initial Card Count'!$C89:$AF89),1)</f>
        <v>0</v>
      </c>
      <c r="M89" s="4">
        <f>'Initial Card Count'!M89/MAX(SUM('Initial Card Count'!$C89:$AF89),1)</f>
        <v>0</v>
      </c>
      <c r="N89" s="4">
        <f>'Initial Card Count'!N89/MAX(SUM('Initial Card Count'!$C89:$AF89),1)</f>
        <v>0.2</v>
      </c>
      <c r="O89" s="4">
        <f>'Initial Card Count'!O89/MAX(SUM('Initial Card Count'!$C89:$AF89),1)</f>
        <v>0</v>
      </c>
      <c r="P89" s="4">
        <f>'Initial Card Count'!P89/MAX(SUM('Initial Card Count'!$C89:$AF89),1)</f>
        <v>0.2</v>
      </c>
      <c r="Q89" s="4">
        <f>'Initial Card Count'!Q89/MAX(SUM('Initial Card Count'!$C89:$AF89),1)</f>
        <v>0.2</v>
      </c>
      <c r="R89" s="4">
        <f>'Initial Card Count'!R89/MAX(SUM('Initial Card Count'!$C89:$AF89),1)</f>
        <v>0</v>
      </c>
      <c r="S89" s="4">
        <f>'Initial Card Count'!S89/MAX(SUM('Initial Card Count'!$C89:$AF89),1)</f>
        <v>0</v>
      </c>
      <c r="T89" s="4">
        <f>'Initial Card Count'!T89/MAX(SUM('Initial Card Count'!$C89:$AF89),1)</f>
        <v>0</v>
      </c>
      <c r="U89" s="4">
        <f>'Initial Card Count'!U89/MAX(SUM('Initial Card Count'!$C89:$AF89),1)</f>
        <v>0</v>
      </c>
      <c r="V89" s="4">
        <f>'Initial Card Count'!V89/MAX(SUM('Initial Card Count'!$C89:$AF89),1)</f>
        <v>0</v>
      </c>
      <c r="W89" s="4">
        <f>'Initial Card Count'!W89/MAX(SUM('Initial Card Count'!$C89:$AF89),1)</f>
        <v>0</v>
      </c>
      <c r="X89" s="4">
        <f>'Initial Card Count'!X89/MAX(SUM('Initial Card Count'!$C89:$AF89),1)</f>
        <v>0</v>
      </c>
      <c r="Y89" s="4">
        <f>'Initial Card Count'!Y89/MAX(SUM('Initial Card Count'!$C89:$AF89),1)</f>
        <v>0</v>
      </c>
      <c r="Z89" s="4">
        <f>'Initial Card Count'!Z89/MAX(SUM('Initial Card Count'!$C89:$AF89),1)</f>
        <v>0</v>
      </c>
      <c r="AA89" s="4">
        <f>'Initial Card Count'!AA89/MAX(SUM('Initial Card Count'!$C89:$AF89),1)</f>
        <v>0</v>
      </c>
      <c r="AB89" s="4">
        <f>'Initial Card Count'!AB89/MAX(SUM('Initial Card Count'!$C89:$AF89),1)</f>
        <v>0</v>
      </c>
      <c r="AC89" s="4">
        <f>'Initial Card Count'!AC89/MAX(SUM('Initial Card Count'!$C89:$AF89),1)</f>
        <v>0</v>
      </c>
      <c r="AD89" s="4">
        <f>'Initial Card Count'!AD89/MAX(SUM('Initial Card Count'!$C89:$AF89),1)</f>
        <v>0</v>
      </c>
      <c r="AE89" s="4">
        <f>'Initial Card Count'!AE89/MAX(SUM('Initial Card Count'!$C89:$AF89),1)</f>
        <v>0</v>
      </c>
      <c r="AF89" s="4">
        <f>'Initial Card Count'!AF89/MAX(SUM('Initial Card Count'!$C89:$AF89),1)</f>
        <v>0.4</v>
      </c>
      <c r="AG89" s="84"/>
      <c r="AH89" s="57">
        <f t="shared" si="5"/>
        <v>4</v>
      </c>
      <c r="AI89" s="4">
        <f t="shared" si="6"/>
        <v>0.25</v>
      </c>
    </row>
    <row r="90" spans="1:35" ht="12.75">
      <c r="A90" t="s">
        <v>38</v>
      </c>
      <c r="B90" s="3">
        <f t="shared" si="7"/>
        <v>89</v>
      </c>
      <c r="C90" s="4">
        <f>'Initial Card Count'!C90/MAX(SUM('Initial Card Count'!$C90:$AF90),1)</f>
        <v>0</v>
      </c>
      <c r="D90" s="4">
        <f>'Initial Card Count'!D90/MAX(SUM('Initial Card Count'!$C90:$AF90),1)</f>
        <v>0.1111111111111111</v>
      </c>
      <c r="E90" s="4">
        <f>'Initial Card Count'!E90/MAX(SUM('Initial Card Count'!$C90:$AF90),1)</f>
        <v>0</v>
      </c>
      <c r="F90" s="4">
        <f>'Initial Card Count'!F90/MAX(SUM('Initial Card Count'!$C90:$AF90),1)</f>
        <v>0</v>
      </c>
      <c r="G90" s="4">
        <f>'Initial Card Count'!G90/MAX(SUM('Initial Card Count'!$C90:$AF90),1)</f>
        <v>0</v>
      </c>
      <c r="H90" s="4">
        <f>'Initial Card Count'!H90/MAX(SUM('Initial Card Count'!$C90:$AF90),1)</f>
        <v>0.4444444444444444</v>
      </c>
      <c r="I90" s="4">
        <f>'Initial Card Count'!I90/MAX(SUM('Initial Card Count'!$C90:$AF90),1)</f>
        <v>0</v>
      </c>
      <c r="J90" s="4">
        <f>'Initial Card Count'!J90/MAX(SUM('Initial Card Count'!$C90:$AF90),1)</f>
        <v>0</v>
      </c>
      <c r="K90" s="4">
        <f>'Initial Card Count'!K90/MAX(SUM('Initial Card Count'!$C90:$AF90),1)</f>
        <v>0</v>
      </c>
      <c r="L90" s="4">
        <f>'Initial Card Count'!L90/MAX(SUM('Initial Card Count'!$C90:$AF90),1)</f>
        <v>0.1111111111111111</v>
      </c>
      <c r="M90" s="4">
        <f>'Initial Card Count'!M90/MAX(SUM('Initial Card Count'!$C90:$AF90),1)</f>
        <v>0</v>
      </c>
      <c r="N90" s="4">
        <f>'Initial Card Count'!N90/MAX(SUM('Initial Card Count'!$C90:$AF90),1)</f>
        <v>0</v>
      </c>
      <c r="O90" s="4">
        <f>'Initial Card Count'!O90/MAX(SUM('Initial Card Count'!$C90:$AF90),1)</f>
        <v>0</v>
      </c>
      <c r="P90" s="4">
        <f>'Initial Card Count'!P90/MAX(SUM('Initial Card Count'!$C90:$AF90),1)</f>
        <v>0.3333333333333333</v>
      </c>
      <c r="Q90" s="4">
        <f>'Initial Card Count'!Q90/MAX(SUM('Initial Card Count'!$C90:$AF90),1)</f>
        <v>0</v>
      </c>
      <c r="R90" s="4">
        <f>'Initial Card Count'!R90/MAX(SUM('Initial Card Count'!$C90:$AF90),1)</f>
        <v>0</v>
      </c>
      <c r="S90" s="4">
        <f>'Initial Card Count'!S90/MAX(SUM('Initial Card Count'!$C90:$AF90),1)</f>
        <v>0</v>
      </c>
      <c r="T90" s="4">
        <f>'Initial Card Count'!T90/MAX(SUM('Initial Card Count'!$C90:$AF90),1)</f>
        <v>0</v>
      </c>
      <c r="U90" s="4">
        <f>'Initial Card Count'!U90/MAX(SUM('Initial Card Count'!$C90:$AF90),1)</f>
        <v>0</v>
      </c>
      <c r="V90" s="4">
        <f>'Initial Card Count'!V90/MAX(SUM('Initial Card Count'!$C90:$AF90),1)</f>
        <v>0</v>
      </c>
      <c r="W90" s="4">
        <f>'Initial Card Count'!W90/MAX(SUM('Initial Card Count'!$C90:$AF90),1)</f>
        <v>0</v>
      </c>
      <c r="X90" s="4">
        <f>'Initial Card Count'!X90/MAX(SUM('Initial Card Count'!$C90:$AF90),1)</f>
        <v>0</v>
      </c>
      <c r="Y90" s="4">
        <f>'Initial Card Count'!Y90/MAX(SUM('Initial Card Count'!$C90:$AF90),1)</f>
        <v>0</v>
      </c>
      <c r="Z90" s="4">
        <f>'Initial Card Count'!Z90/MAX(SUM('Initial Card Count'!$C90:$AF90),1)</f>
        <v>0</v>
      </c>
      <c r="AA90" s="4">
        <f>'Initial Card Count'!AA90/MAX(SUM('Initial Card Count'!$C90:$AF90),1)</f>
        <v>0</v>
      </c>
      <c r="AB90" s="4">
        <f>'Initial Card Count'!AB90/MAX(SUM('Initial Card Count'!$C90:$AF90),1)</f>
        <v>0</v>
      </c>
      <c r="AC90" s="4">
        <f>'Initial Card Count'!AC90/MAX(SUM('Initial Card Count'!$C90:$AF90),1)</f>
        <v>0</v>
      </c>
      <c r="AD90" s="4">
        <f>'Initial Card Count'!AD90/MAX(SUM('Initial Card Count'!$C90:$AF90),1)</f>
        <v>0</v>
      </c>
      <c r="AE90" s="4">
        <f>'Initial Card Count'!AE90/MAX(SUM('Initial Card Count'!$C90:$AF90),1)</f>
        <v>0</v>
      </c>
      <c r="AF90" s="4">
        <f>'Initial Card Count'!AF90/MAX(SUM('Initial Card Count'!$C90:$AF90),1)</f>
        <v>0</v>
      </c>
      <c r="AG90" s="84"/>
      <c r="AH90" s="57">
        <f t="shared" si="5"/>
        <v>4</v>
      </c>
      <c r="AI90" s="4">
        <f t="shared" si="6"/>
        <v>0.25</v>
      </c>
    </row>
    <row r="91" spans="1:35" ht="12.75">
      <c r="A91" t="s">
        <v>38</v>
      </c>
      <c r="B91" s="3">
        <f t="shared" si="7"/>
        <v>90</v>
      </c>
      <c r="C91" s="4">
        <f>'Initial Card Count'!C91/MAX(SUM('Initial Card Count'!$C91:$AF91),1)</f>
        <v>0</v>
      </c>
      <c r="D91" s="4">
        <f>'Initial Card Count'!D91/MAX(SUM('Initial Card Count'!$C91:$AF91),1)</f>
        <v>0</v>
      </c>
      <c r="E91" s="4">
        <f>'Initial Card Count'!E91/MAX(SUM('Initial Card Count'!$C91:$AF91),1)</f>
        <v>0</v>
      </c>
      <c r="F91" s="4">
        <f>'Initial Card Count'!F91/MAX(SUM('Initial Card Count'!$C91:$AF91),1)</f>
        <v>0</v>
      </c>
      <c r="G91" s="4">
        <f>'Initial Card Count'!G91/MAX(SUM('Initial Card Count'!$C91:$AF91),1)</f>
        <v>1</v>
      </c>
      <c r="H91" s="4">
        <f>'Initial Card Count'!H91/MAX(SUM('Initial Card Count'!$C91:$AF91),1)</f>
        <v>0</v>
      </c>
      <c r="I91" s="4">
        <f>'Initial Card Count'!I91/MAX(SUM('Initial Card Count'!$C91:$AF91),1)</f>
        <v>0</v>
      </c>
      <c r="J91" s="4">
        <f>'Initial Card Count'!J91/MAX(SUM('Initial Card Count'!$C91:$AF91),1)</f>
        <v>0</v>
      </c>
      <c r="K91" s="4">
        <f>'Initial Card Count'!K91/MAX(SUM('Initial Card Count'!$C91:$AF91),1)</f>
        <v>0</v>
      </c>
      <c r="L91" s="4">
        <f>'Initial Card Count'!L91/MAX(SUM('Initial Card Count'!$C91:$AF91),1)</f>
        <v>0</v>
      </c>
      <c r="M91" s="4">
        <f>'Initial Card Count'!M91/MAX(SUM('Initial Card Count'!$C91:$AF91),1)</f>
        <v>0</v>
      </c>
      <c r="N91" s="4">
        <f>'Initial Card Count'!N91/MAX(SUM('Initial Card Count'!$C91:$AF91),1)</f>
        <v>0</v>
      </c>
      <c r="O91" s="4">
        <f>'Initial Card Count'!O91/MAX(SUM('Initial Card Count'!$C91:$AF91),1)</f>
        <v>0</v>
      </c>
      <c r="P91" s="4">
        <f>'Initial Card Count'!P91/MAX(SUM('Initial Card Count'!$C91:$AF91),1)</f>
        <v>0</v>
      </c>
      <c r="Q91" s="4">
        <f>'Initial Card Count'!Q91/MAX(SUM('Initial Card Count'!$C91:$AF91),1)</f>
        <v>0</v>
      </c>
      <c r="R91" s="4">
        <f>'Initial Card Count'!R91/MAX(SUM('Initial Card Count'!$C91:$AF91),1)</f>
        <v>0</v>
      </c>
      <c r="S91" s="4">
        <f>'Initial Card Count'!S91/MAX(SUM('Initial Card Count'!$C91:$AF91),1)</f>
        <v>0</v>
      </c>
      <c r="T91" s="4">
        <f>'Initial Card Count'!T91/MAX(SUM('Initial Card Count'!$C91:$AF91),1)</f>
        <v>0</v>
      </c>
      <c r="U91" s="4">
        <f>'Initial Card Count'!U91/MAX(SUM('Initial Card Count'!$C91:$AF91),1)</f>
        <v>0</v>
      </c>
      <c r="V91" s="4">
        <f>'Initial Card Count'!V91/MAX(SUM('Initial Card Count'!$C91:$AF91),1)</f>
        <v>0</v>
      </c>
      <c r="W91" s="4">
        <f>'Initial Card Count'!W91/MAX(SUM('Initial Card Count'!$C91:$AF91),1)</f>
        <v>0</v>
      </c>
      <c r="X91" s="4">
        <f>'Initial Card Count'!X91/MAX(SUM('Initial Card Count'!$C91:$AF91),1)</f>
        <v>0</v>
      </c>
      <c r="Y91" s="4">
        <f>'Initial Card Count'!Y91/MAX(SUM('Initial Card Count'!$C91:$AF91),1)</f>
        <v>0</v>
      </c>
      <c r="Z91" s="4">
        <f>'Initial Card Count'!Z91/MAX(SUM('Initial Card Count'!$C91:$AF91),1)</f>
        <v>0</v>
      </c>
      <c r="AA91" s="4">
        <f>'Initial Card Count'!AA91/MAX(SUM('Initial Card Count'!$C91:$AF91),1)</f>
        <v>0</v>
      </c>
      <c r="AB91" s="4">
        <f>'Initial Card Count'!AB91/MAX(SUM('Initial Card Count'!$C91:$AF91),1)</f>
        <v>0</v>
      </c>
      <c r="AC91" s="4">
        <f>'Initial Card Count'!AC91/MAX(SUM('Initial Card Count'!$C91:$AF91),1)</f>
        <v>0</v>
      </c>
      <c r="AD91" s="4">
        <f>'Initial Card Count'!AD91/MAX(SUM('Initial Card Count'!$C91:$AF91),1)</f>
        <v>0</v>
      </c>
      <c r="AE91" s="4">
        <f>'Initial Card Count'!AE91/MAX(SUM('Initial Card Count'!$C91:$AF91),1)</f>
        <v>0</v>
      </c>
      <c r="AF91" s="4">
        <f>'Initial Card Count'!AF91/MAX(SUM('Initial Card Count'!$C91:$AF91),1)</f>
        <v>0</v>
      </c>
      <c r="AG91" s="84"/>
      <c r="AH91" s="57">
        <f t="shared" si="5"/>
        <v>1</v>
      </c>
      <c r="AI91" s="4">
        <f t="shared" si="6"/>
        <v>1</v>
      </c>
    </row>
    <row r="92" spans="1:35" ht="12.75">
      <c r="A92" t="s">
        <v>38</v>
      </c>
      <c r="B92" s="3">
        <f t="shared" si="7"/>
        <v>91</v>
      </c>
      <c r="C92" s="4">
        <f>'Initial Card Count'!C92/MAX(SUM('Initial Card Count'!$C92:$AF92),1)</f>
        <v>0</v>
      </c>
      <c r="D92" s="4">
        <f>'Initial Card Count'!D92/MAX(SUM('Initial Card Count'!$C92:$AF92),1)</f>
        <v>0.14285714285714285</v>
      </c>
      <c r="E92" s="4">
        <f>'Initial Card Count'!E92/MAX(SUM('Initial Card Count'!$C92:$AF92),1)</f>
        <v>0</v>
      </c>
      <c r="F92" s="4">
        <f>'Initial Card Count'!F92/MAX(SUM('Initial Card Count'!$C92:$AF92),1)</f>
        <v>0</v>
      </c>
      <c r="G92" s="4">
        <f>'Initial Card Count'!G92/MAX(SUM('Initial Card Count'!$C92:$AF92),1)</f>
        <v>0.14285714285714285</v>
      </c>
      <c r="H92" s="4">
        <f>'Initial Card Count'!H92/MAX(SUM('Initial Card Count'!$C92:$AF92),1)</f>
        <v>0</v>
      </c>
      <c r="I92" s="4">
        <f>'Initial Card Count'!I92/MAX(SUM('Initial Card Count'!$C92:$AF92),1)</f>
        <v>0</v>
      </c>
      <c r="J92" s="4">
        <f>'Initial Card Count'!J92/MAX(SUM('Initial Card Count'!$C92:$AF92),1)</f>
        <v>0.42857142857142855</v>
      </c>
      <c r="K92" s="4">
        <f>'Initial Card Count'!K92/MAX(SUM('Initial Card Count'!$C92:$AF92),1)</f>
        <v>0</v>
      </c>
      <c r="L92" s="4">
        <f>'Initial Card Count'!L92/MAX(SUM('Initial Card Count'!$C92:$AF92),1)</f>
        <v>0.14285714285714285</v>
      </c>
      <c r="M92" s="4">
        <f>'Initial Card Count'!M92/MAX(SUM('Initial Card Count'!$C92:$AF92),1)</f>
        <v>0</v>
      </c>
      <c r="N92" s="4">
        <f>'Initial Card Count'!N92/MAX(SUM('Initial Card Count'!$C92:$AF92),1)</f>
        <v>0</v>
      </c>
      <c r="O92" s="4">
        <f>'Initial Card Count'!O92/MAX(SUM('Initial Card Count'!$C92:$AF92),1)</f>
        <v>0</v>
      </c>
      <c r="P92" s="4">
        <f>'Initial Card Count'!P92/MAX(SUM('Initial Card Count'!$C92:$AF92),1)</f>
        <v>0.14285714285714285</v>
      </c>
      <c r="Q92" s="4">
        <f>'Initial Card Count'!Q92/MAX(SUM('Initial Card Count'!$C92:$AF92),1)</f>
        <v>0</v>
      </c>
      <c r="R92" s="4">
        <f>'Initial Card Count'!R92/MAX(SUM('Initial Card Count'!$C92:$AF92),1)</f>
        <v>0</v>
      </c>
      <c r="S92" s="4">
        <f>'Initial Card Count'!S92/MAX(SUM('Initial Card Count'!$C92:$AF92),1)</f>
        <v>0</v>
      </c>
      <c r="T92" s="4">
        <f>'Initial Card Count'!T92/MAX(SUM('Initial Card Count'!$C92:$AF92),1)</f>
        <v>0</v>
      </c>
      <c r="U92" s="4">
        <f>'Initial Card Count'!U92/MAX(SUM('Initial Card Count'!$C92:$AF92),1)</f>
        <v>0</v>
      </c>
      <c r="V92" s="4">
        <f>'Initial Card Count'!V92/MAX(SUM('Initial Card Count'!$C92:$AF92),1)</f>
        <v>0</v>
      </c>
      <c r="W92" s="4">
        <f>'Initial Card Count'!W92/MAX(SUM('Initial Card Count'!$C92:$AF92),1)</f>
        <v>0</v>
      </c>
      <c r="X92" s="4">
        <f>'Initial Card Count'!X92/MAX(SUM('Initial Card Count'!$C92:$AF92),1)</f>
        <v>0</v>
      </c>
      <c r="Y92" s="4">
        <f>'Initial Card Count'!Y92/MAX(SUM('Initial Card Count'!$C92:$AF92),1)</f>
        <v>0</v>
      </c>
      <c r="Z92" s="4">
        <f>'Initial Card Count'!Z92/MAX(SUM('Initial Card Count'!$C92:$AF92),1)</f>
        <v>0</v>
      </c>
      <c r="AA92" s="4">
        <f>'Initial Card Count'!AA92/MAX(SUM('Initial Card Count'!$C92:$AF92),1)</f>
        <v>0</v>
      </c>
      <c r="AB92" s="4">
        <f>'Initial Card Count'!AB92/MAX(SUM('Initial Card Count'!$C92:$AF92),1)</f>
        <v>0</v>
      </c>
      <c r="AC92" s="4">
        <f>'Initial Card Count'!AC92/MAX(SUM('Initial Card Count'!$C92:$AF92),1)</f>
        <v>0</v>
      </c>
      <c r="AD92" s="4">
        <f>'Initial Card Count'!AD92/MAX(SUM('Initial Card Count'!$C92:$AF92),1)</f>
        <v>0</v>
      </c>
      <c r="AE92" s="4">
        <f>'Initial Card Count'!AE92/MAX(SUM('Initial Card Count'!$C92:$AF92),1)</f>
        <v>0</v>
      </c>
      <c r="AF92" s="4">
        <f>'Initial Card Count'!AF92/MAX(SUM('Initial Card Count'!$C92:$AF92),1)</f>
        <v>0</v>
      </c>
      <c r="AG92" s="84"/>
      <c r="AH92" s="57">
        <f t="shared" si="5"/>
        <v>5</v>
      </c>
      <c r="AI92" s="4">
        <f t="shared" si="6"/>
        <v>0.19999999999999996</v>
      </c>
    </row>
    <row r="93" spans="1:35" ht="12.75">
      <c r="A93" t="s">
        <v>38</v>
      </c>
      <c r="B93" s="3">
        <f t="shared" si="7"/>
        <v>92</v>
      </c>
      <c r="C93" s="4">
        <f>'Initial Card Count'!C93/MAX(SUM('Initial Card Count'!$C93:$AF93),1)</f>
        <v>0</v>
      </c>
      <c r="D93" s="4">
        <f>'Initial Card Count'!D93/MAX(SUM('Initial Card Count'!$C93:$AF93),1)</f>
        <v>0</v>
      </c>
      <c r="E93" s="4">
        <f>'Initial Card Count'!E93/MAX(SUM('Initial Card Count'!$C93:$AF93),1)</f>
        <v>0</v>
      </c>
      <c r="F93" s="4">
        <f>'Initial Card Count'!F93/MAX(SUM('Initial Card Count'!$C93:$AF93),1)</f>
        <v>0</v>
      </c>
      <c r="G93" s="4">
        <f>'Initial Card Count'!G93/MAX(SUM('Initial Card Count'!$C93:$AF93),1)</f>
        <v>0</v>
      </c>
      <c r="H93" s="4">
        <f>'Initial Card Count'!H93/MAX(SUM('Initial Card Count'!$C93:$AF93),1)</f>
        <v>0</v>
      </c>
      <c r="I93" s="4">
        <f>'Initial Card Count'!I93/MAX(SUM('Initial Card Count'!$C93:$AF93),1)</f>
        <v>0.625</v>
      </c>
      <c r="J93" s="4">
        <f>'Initial Card Count'!J93/MAX(SUM('Initial Card Count'!$C93:$AF93),1)</f>
        <v>0</v>
      </c>
      <c r="K93" s="4">
        <f>'Initial Card Count'!K93/MAX(SUM('Initial Card Count'!$C93:$AF93),1)</f>
        <v>0</v>
      </c>
      <c r="L93" s="4">
        <f>'Initial Card Count'!L93/MAX(SUM('Initial Card Count'!$C93:$AF93),1)</f>
        <v>0</v>
      </c>
      <c r="M93" s="4">
        <f>'Initial Card Count'!M93/MAX(SUM('Initial Card Count'!$C93:$AF93),1)</f>
        <v>0.25</v>
      </c>
      <c r="N93" s="4">
        <f>'Initial Card Count'!N93/MAX(SUM('Initial Card Count'!$C93:$AF93),1)</f>
        <v>0</v>
      </c>
      <c r="O93" s="4">
        <f>'Initial Card Count'!O93/MAX(SUM('Initial Card Count'!$C93:$AF93),1)</f>
        <v>0</v>
      </c>
      <c r="P93" s="4">
        <f>'Initial Card Count'!P93/MAX(SUM('Initial Card Count'!$C93:$AF93),1)</f>
        <v>0</v>
      </c>
      <c r="Q93" s="4">
        <f>'Initial Card Count'!Q93/MAX(SUM('Initial Card Count'!$C93:$AF93),1)</f>
        <v>0</v>
      </c>
      <c r="R93" s="4">
        <f>'Initial Card Count'!R93/MAX(SUM('Initial Card Count'!$C93:$AF93),1)</f>
        <v>0</v>
      </c>
      <c r="S93" s="4">
        <f>'Initial Card Count'!S93/MAX(SUM('Initial Card Count'!$C93:$AF93),1)</f>
        <v>0</v>
      </c>
      <c r="T93" s="4">
        <f>'Initial Card Count'!T93/MAX(SUM('Initial Card Count'!$C93:$AF93),1)</f>
        <v>0</v>
      </c>
      <c r="U93" s="4">
        <f>'Initial Card Count'!U93/MAX(SUM('Initial Card Count'!$C93:$AF93),1)</f>
        <v>0</v>
      </c>
      <c r="V93" s="4">
        <f>'Initial Card Count'!V93/MAX(SUM('Initial Card Count'!$C93:$AF93),1)</f>
        <v>0</v>
      </c>
      <c r="W93" s="4">
        <f>'Initial Card Count'!W93/MAX(SUM('Initial Card Count'!$C93:$AF93),1)</f>
        <v>0</v>
      </c>
      <c r="X93" s="4">
        <f>'Initial Card Count'!X93/MAX(SUM('Initial Card Count'!$C93:$AF93),1)</f>
        <v>0</v>
      </c>
      <c r="Y93" s="4">
        <f>'Initial Card Count'!Y93/MAX(SUM('Initial Card Count'!$C93:$AF93),1)</f>
        <v>0</v>
      </c>
      <c r="Z93" s="4">
        <f>'Initial Card Count'!Z93/MAX(SUM('Initial Card Count'!$C93:$AF93),1)</f>
        <v>0</v>
      </c>
      <c r="AA93" s="4">
        <f>'Initial Card Count'!AA93/MAX(SUM('Initial Card Count'!$C93:$AF93),1)</f>
        <v>0</v>
      </c>
      <c r="AB93" s="4">
        <f>'Initial Card Count'!AB93/MAX(SUM('Initial Card Count'!$C93:$AF93),1)</f>
        <v>0.125</v>
      </c>
      <c r="AC93" s="4">
        <f>'Initial Card Count'!AC93/MAX(SUM('Initial Card Count'!$C93:$AF93),1)</f>
        <v>0</v>
      </c>
      <c r="AD93" s="4">
        <f>'Initial Card Count'!AD93/MAX(SUM('Initial Card Count'!$C93:$AF93),1)</f>
        <v>0</v>
      </c>
      <c r="AE93" s="4">
        <f>'Initial Card Count'!AE93/MAX(SUM('Initial Card Count'!$C93:$AF93),1)</f>
        <v>0</v>
      </c>
      <c r="AF93" s="4">
        <f>'Initial Card Count'!AF93/MAX(SUM('Initial Card Count'!$C93:$AF93),1)</f>
        <v>0</v>
      </c>
      <c r="AG93" s="84"/>
      <c r="AH93" s="57">
        <f t="shared" si="5"/>
        <v>3</v>
      </c>
      <c r="AI93" s="4">
        <f t="shared" si="6"/>
        <v>0.3333333333333333</v>
      </c>
    </row>
    <row r="94" spans="1:35" ht="12.75">
      <c r="A94" t="s">
        <v>38</v>
      </c>
      <c r="B94" s="3">
        <f t="shared" si="7"/>
        <v>93</v>
      </c>
      <c r="C94" s="4">
        <f>'Initial Card Count'!C94/MAX(SUM('Initial Card Count'!$C94:$AF94),1)</f>
        <v>0</v>
      </c>
      <c r="D94" s="4">
        <f>'Initial Card Count'!D94/MAX(SUM('Initial Card Count'!$C94:$AF94),1)</f>
        <v>0</v>
      </c>
      <c r="E94" s="4">
        <f>'Initial Card Count'!E94/MAX(SUM('Initial Card Count'!$C94:$AF94),1)</f>
        <v>0</v>
      </c>
      <c r="F94" s="4">
        <f>'Initial Card Count'!F94/MAX(SUM('Initial Card Count'!$C94:$AF94),1)</f>
        <v>0</v>
      </c>
      <c r="G94" s="4">
        <f>'Initial Card Count'!G94/MAX(SUM('Initial Card Count'!$C94:$AF94),1)</f>
        <v>0</v>
      </c>
      <c r="H94" s="4">
        <f>'Initial Card Count'!H94/MAX(SUM('Initial Card Count'!$C94:$AF94),1)</f>
        <v>0</v>
      </c>
      <c r="I94" s="4">
        <f>'Initial Card Count'!I94/MAX(SUM('Initial Card Count'!$C94:$AF94),1)</f>
        <v>0.625</v>
      </c>
      <c r="J94" s="4">
        <f>'Initial Card Count'!J94/MAX(SUM('Initial Card Count'!$C94:$AF94),1)</f>
        <v>0</v>
      </c>
      <c r="K94" s="4">
        <f>'Initial Card Count'!K94/MAX(SUM('Initial Card Count'!$C94:$AF94),1)</f>
        <v>0</v>
      </c>
      <c r="L94" s="4">
        <f>'Initial Card Count'!L94/MAX(SUM('Initial Card Count'!$C94:$AF94),1)</f>
        <v>0</v>
      </c>
      <c r="M94" s="4">
        <f>'Initial Card Count'!M94/MAX(SUM('Initial Card Count'!$C94:$AF94),1)</f>
        <v>0</v>
      </c>
      <c r="N94" s="4">
        <f>'Initial Card Count'!N94/MAX(SUM('Initial Card Count'!$C94:$AF94),1)</f>
        <v>0.125</v>
      </c>
      <c r="O94" s="4">
        <f>'Initial Card Count'!O94/MAX(SUM('Initial Card Count'!$C94:$AF94),1)</f>
        <v>0</v>
      </c>
      <c r="P94" s="4">
        <f>'Initial Card Count'!P94/MAX(SUM('Initial Card Count'!$C94:$AF94),1)</f>
        <v>0</v>
      </c>
      <c r="Q94" s="4">
        <f>'Initial Card Count'!Q94/MAX(SUM('Initial Card Count'!$C94:$AF94),1)</f>
        <v>0</v>
      </c>
      <c r="R94" s="4">
        <f>'Initial Card Count'!R94/MAX(SUM('Initial Card Count'!$C94:$AF94),1)</f>
        <v>0</v>
      </c>
      <c r="S94" s="4">
        <f>'Initial Card Count'!S94/MAX(SUM('Initial Card Count'!$C94:$AF94),1)</f>
        <v>0</v>
      </c>
      <c r="T94" s="4">
        <f>'Initial Card Count'!T94/MAX(SUM('Initial Card Count'!$C94:$AF94),1)</f>
        <v>0</v>
      </c>
      <c r="U94" s="4">
        <f>'Initial Card Count'!U94/MAX(SUM('Initial Card Count'!$C94:$AF94),1)</f>
        <v>0</v>
      </c>
      <c r="V94" s="4">
        <f>'Initial Card Count'!V94/MAX(SUM('Initial Card Count'!$C94:$AF94),1)</f>
        <v>0</v>
      </c>
      <c r="W94" s="4">
        <f>'Initial Card Count'!W94/MAX(SUM('Initial Card Count'!$C94:$AF94),1)</f>
        <v>0</v>
      </c>
      <c r="X94" s="4">
        <f>'Initial Card Count'!X94/MAX(SUM('Initial Card Count'!$C94:$AF94),1)</f>
        <v>0.125</v>
      </c>
      <c r="Y94" s="4">
        <f>'Initial Card Count'!Y94/MAX(SUM('Initial Card Count'!$C94:$AF94),1)</f>
        <v>0</v>
      </c>
      <c r="Z94" s="4">
        <f>'Initial Card Count'!Z94/MAX(SUM('Initial Card Count'!$C94:$AF94),1)</f>
        <v>0</v>
      </c>
      <c r="AA94" s="4">
        <f>'Initial Card Count'!AA94/MAX(SUM('Initial Card Count'!$C94:$AF94),1)</f>
        <v>0</v>
      </c>
      <c r="AB94" s="4">
        <f>'Initial Card Count'!AB94/MAX(SUM('Initial Card Count'!$C94:$AF94),1)</f>
        <v>0.125</v>
      </c>
      <c r="AC94" s="4">
        <f>'Initial Card Count'!AC94/MAX(SUM('Initial Card Count'!$C94:$AF94),1)</f>
        <v>0</v>
      </c>
      <c r="AD94" s="4">
        <f>'Initial Card Count'!AD94/MAX(SUM('Initial Card Count'!$C94:$AF94),1)</f>
        <v>0</v>
      </c>
      <c r="AE94" s="4">
        <f>'Initial Card Count'!AE94/MAX(SUM('Initial Card Count'!$C94:$AF94),1)</f>
        <v>0</v>
      </c>
      <c r="AF94" s="4">
        <f>'Initial Card Count'!AF94/MAX(SUM('Initial Card Count'!$C94:$AF94),1)</f>
        <v>0</v>
      </c>
      <c r="AG94" s="84"/>
      <c r="AH94" s="57">
        <f t="shared" si="5"/>
        <v>4</v>
      </c>
      <c r="AI94" s="4">
        <f t="shared" si="6"/>
        <v>0.25</v>
      </c>
    </row>
    <row r="95" spans="1:35" ht="12.75">
      <c r="A95" t="s">
        <v>38</v>
      </c>
      <c r="B95" s="3">
        <f t="shared" si="7"/>
        <v>94</v>
      </c>
      <c r="C95" s="4">
        <f>'Initial Card Count'!C95/MAX(SUM('Initial Card Count'!$C95:$AF95),1)</f>
        <v>0</v>
      </c>
      <c r="D95" s="4">
        <f>'Initial Card Count'!D95/MAX(SUM('Initial Card Count'!$C95:$AF95),1)</f>
        <v>0</v>
      </c>
      <c r="E95" s="4">
        <f>'Initial Card Count'!E95/MAX(SUM('Initial Card Count'!$C95:$AF95),1)</f>
        <v>0</v>
      </c>
      <c r="F95" s="4">
        <f>'Initial Card Count'!F95/MAX(SUM('Initial Card Count'!$C95:$AF95),1)</f>
        <v>0</v>
      </c>
      <c r="G95" s="4">
        <f>'Initial Card Count'!G95/MAX(SUM('Initial Card Count'!$C95:$AF95),1)</f>
        <v>0</v>
      </c>
      <c r="H95" s="4">
        <f>'Initial Card Count'!H95/MAX(SUM('Initial Card Count'!$C95:$AF95),1)</f>
        <v>0</v>
      </c>
      <c r="I95" s="4">
        <f>'Initial Card Count'!I95/MAX(SUM('Initial Card Count'!$C95:$AF95),1)</f>
        <v>0</v>
      </c>
      <c r="J95" s="4">
        <f>'Initial Card Count'!J95/MAX(SUM('Initial Card Count'!$C95:$AF95),1)</f>
        <v>0</v>
      </c>
      <c r="K95" s="4">
        <f>'Initial Card Count'!K95/MAX(SUM('Initial Card Count'!$C95:$AF95),1)</f>
        <v>0</v>
      </c>
      <c r="L95" s="4">
        <f>'Initial Card Count'!L95/MAX(SUM('Initial Card Count'!$C95:$AF95),1)</f>
        <v>0</v>
      </c>
      <c r="M95" s="4">
        <f>'Initial Card Count'!M95/MAX(SUM('Initial Card Count'!$C95:$AF95),1)</f>
        <v>0</v>
      </c>
      <c r="N95" s="4">
        <f>'Initial Card Count'!N95/MAX(SUM('Initial Card Count'!$C95:$AF95),1)</f>
        <v>0.5</v>
      </c>
      <c r="O95" s="4">
        <f>'Initial Card Count'!O95/MAX(SUM('Initial Card Count'!$C95:$AF95),1)</f>
        <v>0</v>
      </c>
      <c r="P95" s="4">
        <f>'Initial Card Count'!P95/MAX(SUM('Initial Card Count'!$C95:$AF95),1)</f>
        <v>0</v>
      </c>
      <c r="Q95" s="4">
        <f>'Initial Card Count'!Q95/MAX(SUM('Initial Card Count'!$C95:$AF95),1)</f>
        <v>0</v>
      </c>
      <c r="R95" s="4">
        <f>'Initial Card Count'!R95/MAX(SUM('Initial Card Count'!$C95:$AF95),1)</f>
        <v>0</v>
      </c>
      <c r="S95" s="4">
        <f>'Initial Card Count'!S95/MAX(SUM('Initial Card Count'!$C95:$AF95),1)</f>
        <v>0</v>
      </c>
      <c r="T95" s="4">
        <f>'Initial Card Count'!T95/MAX(SUM('Initial Card Count'!$C95:$AF95),1)</f>
        <v>0</v>
      </c>
      <c r="U95" s="4">
        <f>'Initial Card Count'!U95/MAX(SUM('Initial Card Count'!$C95:$AF95),1)</f>
        <v>0</v>
      </c>
      <c r="V95" s="4">
        <f>'Initial Card Count'!V95/MAX(SUM('Initial Card Count'!$C95:$AF95),1)</f>
        <v>0.16666666666666666</v>
      </c>
      <c r="W95" s="4">
        <f>'Initial Card Count'!W95/MAX(SUM('Initial Card Count'!$C95:$AF95),1)</f>
        <v>0</v>
      </c>
      <c r="X95" s="4">
        <f>'Initial Card Count'!X95/MAX(SUM('Initial Card Count'!$C95:$AF95),1)</f>
        <v>0</v>
      </c>
      <c r="Y95" s="4">
        <f>'Initial Card Count'!Y95/MAX(SUM('Initial Card Count'!$C95:$AF95),1)</f>
        <v>0.16666666666666666</v>
      </c>
      <c r="Z95" s="4">
        <f>'Initial Card Count'!Z95/MAX(SUM('Initial Card Count'!$C95:$AF95),1)</f>
        <v>0</v>
      </c>
      <c r="AA95" s="4">
        <f>'Initial Card Count'!AA95/MAX(SUM('Initial Card Count'!$C95:$AF95),1)</f>
        <v>0</v>
      </c>
      <c r="AB95" s="4">
        <f>'Initial Card Count'!AB95/MAX(SUM('Initial Card Count'!$C95:$AF95),1)</f>
        <v>0</v>
      </c>
      <c r="AC95" s="4">
        <f>'Initial Card Count'!AC95/MAX(SUM('Initial Card Count'!$C95:$AF95),1)</f>
        <v>0</v>
      </c>
      <c r="AD95" s="4">
        <f>'Initial Card Count'!AD95/MAX(SUM('Initial Card Count'!$C95:$AF95),1)</f>
        <v>0</v>
      </c>
      <c r="AE95" s="4">
        <f>'Initial Card Count'!AE95/MAX(SUM('Initial Card Count'!$C95:$AF95),1)</f>
        <v>0</v>
      </c>
      <c r="AF95" s="4">
        <f>'Initial Card Count'!AF95/MAX(SUM('Initial Card Count'!$C95:$AF95),1)</f>
        <v>0.16666666666666666</v>
      </c>
      <c r="AG95" s="84"/>
      <c r="AH95" s="57">
        <f t="shared" si="5"/>
        <v>4</v>
      </c>
      <c r="AI95" s="4">
        <f t="shared" si="6"/>
        <v>0.24999999999999997</v>
      </c>
    </row>
    <row r="96" spans="1:35" ht="12.75">
      <c r="A96" t="s">
        <v>38</v>
      </c>
      <c r="B96" s="3">
        <f t="shared" si="7"/>
        <v>95</v>
      </c>
      <c r="C96" s="4">
        <f>'Initial Card Count'!C96/MAX(SUM('Initial Card Count'!$C96:$AF96),1)</f>
        <v>0</v>
      </c>
      <c r="D96" s="4">
        <f>'Initial Card Count'!D96/MAX(SUM('Initial Card Count'!$C96:$AF96),1)</f>
        <v>0</v>
      </c>
      <c r="E96" s="4">
        <f>'Initial Card Count'!E96/MAX(SUM('Initial Card Count'!$C96:$AF96),1)</f>
        <v>0</v>
      </c>
      <c r="F96" s="4">
        <f>'Initial Card Count'!F96/MAX(SUM('Initial Card Count'!$C96:$AF96),1)</f>
        <v>0</v>
      </c>
      <c r="G96" s="4">
        <f>'Initial Card Count'!G96/MAX(SUM('Initial Card Count'!$C96:$AF96),1)</f>
        <v>0</v>
      </c>
      <c r="H96" s="4">
        <f>'Initial Card Count'!H96/MAX(SUM('Initial Card Count'!$C96:$AF96),1)</f>
        <v>0</v>
      </c>
      <c r="I96" s="4">
        <f>'Initial Card Count'!I96/MAX(SUM('Initial Card Count'!$C96:$AF96),1)</f>
        <v>0.6666666666666666</v>
      </c>
      <c r="J96" s="4">
        <f>'Initial Card Count'!J96/MAX(SUM('Initial Card Count'!$C96:$AF96),1)</f>
        <v>0</v>
      </c>
      <c r="K96" s="4">
        <f>'Initial Card Count'!K96/MAX(SUM('Initial Card Count'!$C96:$AF96),1)</f>
        <v>0</v>
      </c>
      <c r="L96" s="4">
        <f>'Initial Card Count'!L96/MAX(SUM('Initial Card Count'!$C96:$AF96),1)</f>
        <v>0</v>
      </c>
      <c r="M96" s="4">
        <f>'Initial Card Count'!M96/MAX(SUM('Initial Card Count'!$C96:$AF96),1)</f>
        <v>0.2222222222222222</v>
      </c>
      <c r="N96" s="4">
        <f>'Initial Card Count'!N96/MAX(SUM('Initial Card Count'!$C96:$AF96),1)</f>
        <v>0</v>
      </c>
      <c r="O96" s="4">
        <f>'Initial Card Count'!O96/MAX(SUM('Initial Card Count'!$C96:$AF96),1)</f>
        <v>0</v>
      </c>
      <c r="P96" s="4">
        <f>'Initial Card Count'!P96/MAX(SUM('Initial Card Count'!$C96:$AF96),1)</f>
        <v>0</v>
      </c>
      <c r="Q96" s="4">
        <f>'Initial Card Count'!Q96/MAX(SUM('Initial Card Count'!$C96:$AF96),1)</f>
        <v>0</v>
      </c>
      <c r="R96" s="4">
        <f>'Initial Card Count'!R96/MAX(SUM('Initial Card Count'!$C96:$AF96),1)</f>
        <v>0</v>
      </c>
      <c r="S96" s="4">
        <f>'Initial Card Count'!S96/MAX(SUM('Initial Card Count'!$C96:$AF96),1)</f>
        <v>0</v>
      </c>
      <c r="T96" s="4">
        <f>'Initial Card Count'!T96/MAX(SUM('Initial Card Count'!$C96:$AF96),1)</f>
        <v>0</v>
      </c>
      <c r="U96" s="4">
        <f>'Initial Card Count'!U96/MAX(SUM('Initial Card Count'!$C96:$AF96),1)</f>
        <v>0</v>
      </c>
      <c r="V96" s="4">
        <f>'Initial Card Count'!V96/MAX(SUM('Initial Card Count'!$C96:$AF96),1)</f>
        <v>0</v>
      </c>
      <c r="W96" s="4">
        <f>'Initial Card Count'!W96/MAX(SUM('Initial Card Count'!$C96:$AF96),1)</f>
        <v>0</v>
      </c>
      <c r="X96" s="4">
        <f>'Initial Card Count'!X96/MAX(SUM('Initial Card Count'!$C96:$AF96),1)</f>
        <v>0</v>
      </c>
      <c r="Y96" s="4">
        <f>'Initial Card Count'!Y96/MAX(SUM('Initial Card Count'!$C96:$AF96),1)</f>
        <v>0</v>
      </c>
      <c r="Z96" s="4">
        <f>'Initial Card Count'!Z96/MAX(SUM('Initial Card Count'!$C96:$AF96),1)</f>
        <v>0</v>
      </c>
      <c r="AA96" s="4">
        <f>'Initial Card Count'!AA96/MAX(SUM('Initial Card Count'!$C96:$AF96),1)</f>
        <v>0</v>
      </c>
      <c r="AB96" s="4">
        <f>'Initial Card Count'!AB96/MAX(SUM('Initial Card Count'!$C96:$AF96),1)</f>
        <v>0.1111111111111111</v>
      </c>
      <c r="AC96" s="4">
        <f>'Initial Card Count'!AC96/MAX(SUM('Initial Card Count'!$C96:$AF96),1)</f>
        <v>0</v>
      </c>
      <c r="AD96" s="4">
        <f>'Initial Card Count'!AD96/MAX(SUM('Initial Card Count'!$C96:$AF96),1)</f>
        <v>0</v>
      </c>
      <c r="AE96" s="4">
        <f>'Initial Card Count'!AE96/MAX(SUM('Initial Card Count'!$C96:$AF96),1)</f>
        <v>0</v>
      </c>
      <c r="AF96" s="4">
        <f>'Initial Card Count'!AF96/MAX(SUM('Initial Card Count'!$C96:$AF96),1)</f>
        <v>0</v>
      </c>
      <c r="AG96" s="84"/>
      <c r="AH96" s="57">
        <f t="shared" si="5"/>
        <v>3</v>
      </c>
      <c r="AI96" s="4">
        <f t="shared" si="6"/>
        <v>0.3333333333333333</v>
      </c>
    </row>
    <row r="97" spans="1:35" ht="12.75">
      <c r="A97" t="s">
        <v>38</v>
      </c>
      <c r="B97" s="3">
        <f t="shared" si="7"/>
        <v>96</v>
      </c>
      <c r="C97" s="4">
        <f>'Initial Card Count'!C97/MAX(SUM('Initial Card Count'!$C97:$AF97),1)</f>
        <v>0</v>
      </c>
      <c r="D97" s="4">
        <f>'Initial Card Count'!D97/MAX(SUM('Initial Card Count'!$C97:$AF97),1)</f>
        <v>0</v>
      </c>
      <c r="E97" s="4">
        <f>'Initial Card Count'!E97/MAX(SUM('Initial Card Count'!$C97:$AF97),1)</f>
        <v>0</v>
      </c>
      <c r="F97" s="4">
        <f>'Initial Card Count'!F97/MAX(SUM('Initial Card Count'!$C97:$AF97),1)</f>
        <v>0</v>
      </c>
      <c r="G97" s="4">
        <f>'Initial Card Count'!G97/MAX(SUM('Initial Card Count'!$C97:$AF97),1)</f>
        <v>0</v>
      </c>
      <c r="H97" s="4">
        <f>'Initial Card Count'!H97/MAX(SUM('Initial Card Count'!$C97:$AF97),1)</f>
        <v>0</v>
      </c>
      <c r="I97" s="4">
        <f>'Initial Card Count'!I97/MAX(SUM('Initial Card Count'!$C97:$AF97),1)</f>
        <v>0</v>
      </c>
      <c r="J97" s="4">
        <f>'Initial Card Count'!J97/MAX(SUM('Initial Card Count'!$C97:$AF97),1)</f>
        <v>0</v>
      </c>
      <c r="K97" s="4">
        <f>'Initial Card Count'!K97/MAX(SUM('Initial Card Count'!$C97:$AF97),1)</f>
        <v>0</v>
      </c>
      <c r="L97" s="4">
        <f>'Initial Card Count'!L97/MAX(SUM('Initial Card Count'!$C97:$AF97),1)</f>
        <v>0</v>
      </c>
      <c r="M97" s="4">
        <f>'Initial Card Count'!M97/MAX(SUM('Initial Card Count'!$C97:$AF97),1)</f>
        <v>0</v>
      </c>
      <c r="N97" s="4">
        <f>'Initial Card Count'!N97/MAX(SUM('Initial Card Count'!$C97:$AF97),1)</f>
        <v>0.5</v>
      </c>
      <c r="O97" s="4">
        <f>'Initial Card Count'!O97/MAX(SUM('Initial Card Count'!$C97:$AF97),1)</f>
        <v>0</v>
      </c>
      <c r="P97" s="4">
        <f>'Initial Card Count'!P97/MAX(SUM('Initial Card Count'!$C97:$AF97),1)</f>
        <v>0</v>
      </c>
      <c r="Q97" s="4">
        <f>'Initial Card Count'!Q97/MAX(SUM('Initial Card Count'!$C97:$AF97),1)</f>
        <v>0</v>
      </c>
      <c r="R97" s="4">
        <f>'Initial Card Count'!R97/MAX(SUM('Initial Card Count'!$C97:$AF97),1)</f>
        <v>0</v>
      </c>
      <c r="S97" s="4">
        <f>'Initial Card Count'!S97/MAX(SUM('Initial Card Count'!$C97:$AF97),1)</f>
        <v>0</v>
      </c>
      <c r="T97" s="4">
        <f>'Initial Card Count'!T97/MAX(SUM('Initial Card Count'!$C97:$AF97),1)</f>
        <v>0</v>
      </c>
      <c r="U97" s="4">
        <f>'Initial Card Count'!U97/MAX(SUM('Initial Card Count'!$C97:$AF97),1)</f>
        <v>0</v>
      </c>
      <c r="V97" s="4">
        <f>'Initial Card Count'!V97/MAX(SUM('Initial Card Count'!$C97:$AF97),1)</f>
        <v>0.16666666666666666</v>
      </c>
      <c r="W97" s="4">
        <f>'Initial Card Count'!W97/MAX(SUM('Initial Card Count'!$C97:$AF97),1)</f>
        <v>0</v>
      </c>
      <c r="X97" s="4">
        <f>'Initial Card Count'!X97/MAX(SUM('Initial Card Count'!$C97:$AF97),1)</f>
        <v>0</v>
      </c>
      <c r="Y97" s="4">
        <f>'Initial Card Count'!Y97/MAX(SUM('Initial Card Count'!$C97:$AF97),1)</f>
        <v>0.16666666666666666</v>
      </c>
      <c r="Z97" s="4">
        <f>'Initial Card Count'!Z97/MAX(SUM('Initial Card Count'!$C97:$AF97),1)</f>
        <v>0</v>
      </c>
      <c r="AA97" s="4">
        <f>'Initial Card Count'!AA97/MAX(SUM('Initial Card Count'!$C97:$AF97),1)</f>
        <v>0</v>
      </c>
      <c r="AB97" s="4">
        <f>'Initial Card Count'!AB97/MAX(SUM('Initial Card Count'!$C97:$AF97),1)</f>
        <v>0</v>
      </c>
      <c r="AC97" s="4">
        <f>'Initial Card Count'!AC97/MAX(SUM('Initial Card Count'!$C97:$AF97),1)</f>
        <v>0</v>
      </c>
      <c r="AD97" s="4">
        <f>'Initial Card Count'!AD97/MAX(SUM('Initial Card Count'!$C97:$AF97),1)</f>
        <v>0</v>
      </c>
      <c r="AE97" s="4">
        <f>'Initial Card Count'!AE97/MAX(SUM('Initial Card Count'!$C97:$AF97),1)</f>
        <v>0</v>
      </c>
      <c r="AF97" s="4">
        <f>'Initial Card Count'!AF97/MAX(SUM('Initial Card Count'!$C97:$AF97),1)</f>
        <v>0.16666666666666666</v>
      </c>
      <c r="AG97" s="84"/>
      <c r="AH97" s="57">
        <f t="shared" si="5"/>
        <v>4</v>
      </c>
      <c r="AI97" s="4">
        <f t="shared" si="6"/>
        <v>0.24999999999999997</v>
      </c>
    </row>
    <row r="98" spans="1:35" ht="12.75">
      <c r="A98" t="s">
        <v>38</v>
      </c>
      <c r="B98" s="3">
        <f t="shared" si="7"/>
        <v>97</v>
      </c>
      <c r="C98" s="4">
        <f>'Initial Card Count'!C98/MAX(SUM('Initial Card Count'!$C98:$AF98),1)</f>
        <v>0</v>
      </c>
      <c r="D98" s="4">
        <f>'Initial Card Count'!D98/MAX(SUM('Initial Card Count'!$C98:$AF98),1)</f>
        <v>0</v>
      </c>
      <c r="E98" s="4">
        <f>'Initial Card Count'!E98/MAX(SUM('Initial Card Count'!$C98:$AF98),1)</f>
        <v>0</v>
      </c>
      <c r="F98" s="4">
        <f>'Initial Card Count'!F98/MAX(SUM('Initial Card Count'!$C98:$AF98),1)</f>
        <v>0</v>
      </c>
      <c r="G98" s="4">
        <f>'Initial Card Count'!G98/MAX(SUM('Initial Card Count'!$C98:$AF98),1)</f>
        <v>0</v>
      </c>
      <c r="H98" s="4">
        <f>'Initial Card Count'!H98/MAX(SUM('Initial Card Count'!$C98:$AF98),1)</f>
        <v>0</v>
      </c>
      <c r="I98" s="4">
        <f>'Initial Card Count'!I98/MAX(SUM('Initial Card Count'!$C98:$AF98),1)</f>
        <v>0.5714285714285714</v>
      </c>
      <c r="J98" s="4">
        <f>'Initial Card Count'!J98/MAX(SUM('Initial Card Count'!$C98:$AF98),1)</f>
        <v>0</v>
      </c>
      <c r="K98" s="4">
        <f>'Initial Card Count'!K98/MAX(SUM('Initial Card Count'!$C98:$AF98),1)</f>
        <v>0</v>
      </c>
      <c r="L98" s="4">
        <f>'Initial Card Count'!L98/MAX(SUM('Initial Card Count'!$C98:$AF98),1)</f>
        <v>0</v>
      </c>
      <c r="M98" s="4">
        <f>'Initial Card Count'!M98/MAX(SUM('Initial Card Count'!$C98:$AF98),1)</f>
        <v>0.2857142857142857</v>
      </c>
      <c r="N98" s="4">
        <f>'Initial Card Count'!N98/MAX(SUM('Initial Card Count'!$C98:$AF98),1)</f>
        <v>0</v>
      </c>
      <c r="O98" s="4">
        <f>'Initial Card Count'!O98/MAX(SUM('Initial Card Count'!$C98:$AF98),1)</f>
        <v>0</v>
      </c>
      <c r="P98" s="4">
        <f>'Initial Card Count'!P98/MAX(SUM('Initial Card Count'!$C98:$AF98),1)</f>
        <v>0</v>
      </c>
      <c r="Q98" s="4">
        <f>'Initial Card Count'!Q98/MAX(SUM('Initial Card Count'!$C98:$AF98),1)</f>
        <v>0</v>
      </c>
      <c r="R98" s="4">
        <f>'Initial Card Count'!R98/MAX(SUM('Initial Card Count'!$C98:$AF98),1)</f>
        <v>0</v>
      </c>
      <c r="S98" s="4">
        <f>'Initial Card Count'!S98/MAX(SUM('Initial Card Count'!$C98:$AF98),1)</f>
        <v>0</v>
      </c>
      <c r="T98" s="4">
        <f>'Initial Card Count'!T98/MAX(SUM('Initial Card Count'!$C98:$AF98),1)</f>
        <v>0</v>
      </c>
      <c r="U98" s="4">
        <f>'Initial Card Count'!U98/MAX(SUM('Initial Card Count'!$C98:$AF98),1)</f>
        <v>0</v>
      </c>
      <c r="V98" s="4">
        <f>'Initial Card Count'!V98/MAX(SUM('Initial Card Count'!$C98:$AF98),1)</f>
        <v>0</v>
      </c>
      <c r="W98" s="4">
        <f>'Initial Card Count'!W98/MAX(SUM('Initial Card Count'!$C98:$AF98),1)</f>
        <v>0</v>
      </c>
      <c r="X98" s="4">
        <f>'Initial Card Count'!X98/MAX(SUM('Initial Card Count'!$C98:$AF98),1)</f>
        <v>0</v>
      </c>
      <c r="Y98" s="4">
        <f>'Initial Card Count'!Y98/MAX(SUM('Initial Card Count'!$C98:$AF98),1)</f>
        <v>0</v>
      </c>
      <c r="Z98" s="4">
        <f>'Initial Card Count'!Z98/MAX(SUM('Initial Card Count'!$C98:$AF98),1)</f>
        <v>0</v>
      </c>
      <c r="AA98" s="4">
        <f>'Initial Card Count'!AA98/MAX(SUM('Initial Card Count'!$C98:$AF98),1)</f>
        <v>0</v>
      </c>
      <c r="AB98" s="4">
        <f>'Initial Card Count'!AB98/MAX(SUM('Initial Card Count'!$C98:$AF98),1)</f>
        <v>0.14285714285714285</v>
      </c>
      <c r="AC98" s="4">
        <f>'Initial Card Count'!AC98/MAX(SUM('Initial Card Count'!$C98:$AF98),1)</f>
        <v>0</v>
      </c>
      <c r="AD98" s="4">
        <f>'Initial Card Count'!AD98/MAX(SUM('Initial Card Count'!$C98:$AF98),1)</f>
        <v>0</v>
      </c>
      <c r="AE98" s="4">
        <f>'Initial Card Count'!AE98/MAX(SUM('Initial Card Count'!$C98:$AF98),1)</f>
        <v>0</v>
      </c>
      <c r="AF98" s="4">
        <f>'Initial Card Count'!AF98/MAX(SUM('Initial Card Count'!$C98:$AF98),1)</f>
        <v>0</v>
      </c>
      <c r="AG98" s="84"/>
      <c r="AH98" s="57">
        <f t="shared" si="5"/>
        <v>3</v>
      </c>
      <c r="AI98" s="4">
        <f aca="true" t="shared" si="8" ref="AI98:AI129">SUM(C98:AF98)/AH98</f>
        <v>0.3333333333333333</v>
      </c>
    </row>
    <row r="99" spans="1:35" ht="12.75">
      <c r="A99" t="s">
        <v>38</v>
      </c>
      <c r="B99" s="3">
        <f aca="true" t="shared" si="9" ref="B99:B130">B98+1</f>
        <v>98</v>
      </c>
      <c r="C99" s="4">
        <f>'Initial Card Count'!C99/MAX(SUM('Initial Card Count'!$C99:$AF99),1)</f>
        <v>0</v>
      </c>
      <c r="D99" s="4">
        <f>'Initial Card Count'!D99/MAX(SUM('Initial Card Count'!$C99:$AF99),1)</f>
        <v>0</v>
      </c>
      <c r="E99" s="4">
        <f>'Initial Card Count'!E99/MAX(SUM('Initial Card Count'!$C99:$AF99),1)</f>
        <v>0</v>
      </c>
      <c r="F99" s="4">
        <f>'Initial Card Count'!F99/MAX(SUM('Initial Card Count'!$C99:$AF99),1)</f>
        <v>0</v>
      </c>
      <c r="G99" s="4">
        <f>'Initial Card Count'!G99/MAX(SUM('Initial Card Count'!$C99:$AF99),1)</f>
        <v>0</v>
      </c>
      <c r="H99" s="4">
        <f>'Initial Card Count'!H99/MAX(SUM('Initial Card Count'!$C99:$AF99),1)</f>
        <v>0</v>
      </c>
      <c r="I99" s="4">
        <f>'Initial Card Count'!I99/MAX(SUM('Initial Card Count'!$C99:$AF99),1)</f>
        <v>0</v>
      </c>
      <c r="J99" s="4">
        <f>'Initial Card Count'!J99/MAX(SUM('Initial Card Count'!$C99:$AF99),1)</f>
        <v>0</v>
      </c>
      <c r="K99" s="4">
        <f>'Initial Card Count'!K99/MAX(SUM('Initial Card Count'!$C99:$AF99),1)</f>
        <v>0</v>
      </c>
      <c r="L99" s="4">
        <f>'Initial Card Count'!L99/MAX(SUM('Initial Card Count'!$C99:$AF99),1)</f>
        <v>0</v>
      </c>
      <c r="M99" s="4">
        <f>'Initial Card Count'!M99/MAX(SUM('Initial Card Count'!$C99:$AF99),1)</f>
        <v>0</v>
      </c>
      <c r="N99" s="4">
        <f>'Initial Card Count'!N99/MAX(SUM('Initial Card Count'!$C99:$AF99),1)</f>
        <v>0.5</v>
      </c>
      <c r="O99" s="4">
        <f>'Initial Card Count'!O99/MAX(SUM('Initial Card Count'!$C99:$AF99),1)</f>
        <v>0</v>
      </c>
      <c r="P99" s="4">
        <f>'Initial Card Count'!P99/MAX(SUM('Initial Card Count'!$C99:$AF99),1)</f>
        <v>0</v>
      </c>
      <c r="Q99" s="4">
        <f>'Initial Card Count'!Q99/MAX(SUM('Initial Card Count'!$C99:$AF99),1)</f>
        <v>0</v>
      </c>
      <c r="R99" s="4">
        <f>'Initial Card Count'!R99/MAX(SUM('Initial Card Count'!$C99:$AF99),1)</f>
        <v>0</v>
      </c>
      <c r="S99" s="4">
        <f>'Initial Card Count'!S99/MAX(SUM('Initial Card Count'!$C99:$AF99),1)</f>
        <v>0</v>
      </c>
      <c r="T99" s="4">
        <f>'Initial Card Count'!T99/MAX(SUM('Initial Card Count'!$C99:$AF99),1)</f>
        <v>0</v>
      </c>
      <c r="U99" s="4">
        <f>'Initial Card Count'!U99/MAX(SUM('Initial Card Count'!$C99:$AF99),1)</f>
        <v>0</v>
      </c>
      <c r="V99" s="4">
        <f>'Initial Card Count'!V99/MAX(SUM('Initial Card Count'!$C99:$AF99),1)</f>
        <v>0.16666666666666666</v>
      </c>
      <c r="W99" s="4">
        <f>'Initial Card Count'!W99/MAX(SUM('Initial Card Count'!$C99:$AF99),1)</f>
        <v>0</v>
      </c>
      <c r="X99" s="4">
        <f>'Initial Card Count'!X99/MAX(SUM('Initial Card Count'!$C99:$AF99),1)</f>
        <v>0</v>
      </c>
      <c r="Y99" s="4">
        <f>'Initial Card Count'!Y99/MAX(SUM('Initial Card Count'!$C99:$AF99),1)</f>
        <v>0.16666666666666666</v>
      </c>
      <c r="Z99" s="4">
        <f>'Initial Card Count'!Z99/MAX(SUM('Initial Card Count'!$C99:$AF99),1)</f>
        <v>0</v>
      </c>
      <c r="AA99" s="4">
        <f>'Initial Card Count'!AA99/MAX(SUM('Initial Card Count'!$C99:$AF99),1)</f>
        <v>0</v>
      </c>
      <c r="AB99" s="4">
        <f>'Initial Card Count'!AB99/MAX(SUM('Initial Card Count'!$C99:$AF99),1)</f>
        <v>0</v>
      </c>
      <c r="AC99" s="4">
        <f>'Initial Card Count'!AC99/MAX(SUM('Initial Card Count'!$C99:$AF99),1)</f>
        <v>0</v>
      </c>
      <c r="AD99" s="4">
        <f>'Initial Card Count'!AD99/MAX(SUM('Initial Card Count'!$C99:$AF99),1)</f>
        <v>0</v>
      </c>
      <c r="AE99" s="4">
        <f>'Initial Card Count'!AE99/MAX(SUM('Initial Card Count'!$C99:$AF99),1)</f>
        <v>0</v>
      </c>
      <c r="AF99" s="4">
        <f>'Initial Card Count'!AF99/MAX(SUM('Initial Card Count'!$C99:$AF99),1)</f>
        <v>0.16666666666666666</v>
      </c>
      <c r="AG99" s="84"/>
      <c r="AH99" s="57">
        <f t="shared" si="5"/>
        <v>4</v>
      </c>
      <c r="AI99" s="4">
        <f t="shared" si="8"/>
        <v>0.24999999999999997</v>
      </c>
    </row>
    <row r="100" spans="1:35" ht="12.75">
      <c r="A100" t="s">
        <v>38</v>
      </c>
      <c r="B100" s="3">
        <f t="shared" si="9"/>
        <v>99</v>
      </c>
      <c r="C100" s="4">
        <f>'Initial Card Count'!C100/MAX(SUM('Initial Card Count'!$C100:$AF100),1)</f>
        <v>0</v>
      </c>
      <c r="D100" s="4">
        <f>'Initial Card Count'!D100/MAX(SUM('Initial Card Count'!$C100:$AF100),1)</f>
        <v>0</v>
      </c>
      <c r="E100" s="4">
        <f>'Initial Card Count'!E100/MAX(SUM('Initial Card Count'!$C100:$AF100),1)</f>
        <v>0</v>
      </c>
      <c r="F100" s="4">
        <f>'Initial Card Count'!F100/MAX(SUM('Initial Card Count'!$C100:$AF100),1)</f>
        <v>0</v>
      </c>
      <c r="G100" s="4">
        <f>'Initial Card Count'!G100/MAX(SUM('Initial Card Count'!$C100:$AF100),1)</f>
        <v>0</v>
      </c>
      <c r="H100" s="4">
        <f>'Initial Card Count'!H100/MAX(SUM('Initial Card Count'!$C100:$AF100),1)</f>
        <v>0</v>
      </c>
      <c r="I100" s="4">
        <f>'Initial Card Count'!I100/MAX(SUM('Initial Card Count'!$C100:$AF100),1)</f>
        <v>0</v>
      </c>
      <c r="J100" s="4">
        <f>'Initial Card Count'!J100/MAX(SUM('Initial Card Count'!$C100:$AF100),1)</f>
        <v>0</v>
      </c>
      <c r="K100" s="4">
        <f>'Initial Card Count'!K100/MAX(SUM('Initial Card Count'!$C100:$AF100),1)</f>
        <v>0</v>
      </c>
      <c r="L100" s="4">
        <f>'Initial Card Count'!L100/MAX(SUM('Initial Card Count'!$C100:$AF100),1)</f>
        <v>0</v>
      </c>
      <c r="M100" s="4">
        <f>'Initial Card Count'!M100/MAX(SUM('Initial Card Count'!$C100:$AF100),1)</f>
        <v>0</v>
      </c>
      <c r="N100" s="4">
        <f>'Initial Card Count'!N100/MAX(SUM('Initial Card Count'!$C100:$AF100),1)</f>
        <v>0.4</v>
      </c>
      <c r="O100" s="4">
        <f>'Initial Card Count'!O100/MAX(SUM('Initial Card Count'!$C100:$AF100),1)</f>
        <v>0</v>
      </c>
      <c r="P100" s="4">
        <f>'Initial Card Count'!P100/MAX(SUM('Initial Card Count'!$C100:$AF100),1)</f>
        <v>0</v>
      </c>
      <c r="Q100" s="4">
        <f>'Initial Card Count'!Q100/MAX(SUM('Initial Card Count'!$C100:$AF100),1)</f>
        <v>0</v>
      </c>
      <c r="R100" s="4">
        <f>'Initial Card Count'!R100/MAX(SUM('Initial Card Count'!$C100:$AF100),1)</f>
        <v>0</v>
      </c>
      <c r="S100" s="4">
        <f>'Initial Card Count'!S100/MAX(SUM('Initial Card Count'!$C100:$AF100),1)</f>
        <v>0</v>
      </c>
      <c r="T100" s="4">
        <f>'Initial Card Count'!T100/MAX(SUM('Initial Card Count'!$C100:$AF100),1)</f>
        <v>0</v>
      </c>
      <c r="U100" s="4">
        <f>'Initial Card Count'!U100/MAX(SUM('Initial Card Count'!$C100:$AF100),1)</f>
        <v>0</v>
      </c>
      <c r="V100" s="4">
        <f>'Initial Card Count'!V100/MAX(SUM('Initial Card Count'!$C100:$AF100),1)</f>
        <v>0.2</v>
      </c>
      <c r="W100" s="4">
        <f>'Initial Card Count'!W100/MAX(SUM('Initial Card Count'!$C100:$AF100),1)</f>
        <v>0</v>
      </c>
      <c r="X100" s="4">
        <f>'Initial Card Count'!X100/MAX(SUM('Initial Card Count'!$C100:$AF100),1)</f>
        <v>0</v>
      </c>
      <c r="Y100" s="4">
        <f>'Initial Card Count'!Y100/MAX(SUM('Initial Card Count'!$C100:$AF100),1)</f>
        <v>0.2</v>
      </c>
      <c r="Z100" s="4">
        <f>'Initial Card Count'!Z100/MAX(SUM('Initial Card Count'!$C100:$AF100),1)</f>
        <v>0</v>
      </c>
      <c r="AA100" s="4">
        <f>'Initial Card Count'!AA100/MAX(SUM('Initial Card Count'!$C100:$AF100),1)</f>
        <v>0</v>
      </c>
      <c r="AB100" s="4">
        <f>'Initial Card Count'!AB100/MAX(SUM('Initial Card Count'!$C100:$AF100),1)</f>
        <v>0</v>
      </c>
      <c r="AC100" s="4">
        <f>'Initial Card Count'!AC100/MAX(SUM('Initial Card Count'!$C100:$AF100),1)</f>
        <v>0</v>
      </c>
      <c r="AD100" s="4">
        <f>'Initial Card Count'!AD100/MAX(SUM('Initial Card Count'!$C100:$AF100),1)</f>
        <v>0</v>
      </c>
      <c r="AE100" s="4">
        <f>'Initial Card Count'!AE100/MAX(SUM('Initial Card Count'!$C100:$AF100),1)</f>
        <v>0</v>
      </c>
      <c r="AF100" s="4">
        <f>'Initial Card Count'!AF100/MAX(SUM('Initial Card Count'!$C100:$AF100),1)</f>
        <v>0.2</v>
      </c>
      <c r="AG100" s="84"/>
      <c r="AH100" s="57">
        <f t="shared" si="5"/>
        <v>4</v>
      </c>
      <c r="AI100" s="4">
        <f t="shared" si="8"/>
        <v>0.25</v>
      </c>
    </row>
    <row r="101" spans="1:35" ht="12.75">
      <c r="A101" t="s">
        <v>38</v>
      </c>
      <c r="B101" s="3">
        <f t="shared" si="9"/>
        <v>100</v>
      </c>
      <c r="C101" s="4">
        <f>'Initial Card Count'!C101/MAX(SUM('Initial Card Count'!$C101:$AF101),1)</f>
        <v>0</v>
      </c>
      <c r="D101" s="4">
        <f>'Initial Card Count'!D101/MAX(SUM('Initial Card Count'!$C101:$AF101),1)</f>
        <v>0</v>
      </c>
      <c r="E101" s="4">
        <f>'Initial Card Count'!E101/MAX(SUM('Initial Card Count'!$C101:$AF101),1)</f>
        <v>0</v>
      </c>
      <c r="F101" s="4">
        <f>'Initial Card Count'!F101/MAX(SUM('Initial Card Count'!$C101:$AF101),1)</f>
        <v>0</v>
      </c>
      <c r="G101" s="4">
        <f>'Initial Card Count'!G101/MAX(SUM('Initial Card Count'!$C101:$AF101),1)</f>
        <v>0</v>
      </c>
      <c r="H101" s="4">
        <f>'Initial Card Count'!H101/MAX(SUM('Initial Card Count'!$C101:$AF101),1)</f>
        <v>0</v>
      </c>
      <c r="I101" s="4">
        <f>'Initial Card Count'!I101/MAX(SUM('Initial Card Count'!$C101:$AF101),1)</f>
        <v>0</v>
      </c>
      <c r="J101" s="4">
        <f>'Initial Card Count'!J101/MAX(SUM('Initial Card Count'!$C101:$AF101),1)</f>
        <v>0</v>
      </c>
      <c r="K101" s="4">
        <f>'Initial Card Count'!K101/MAX(SUM('Initial Card Count'!$C101:$AF101),1)</f>
        <v>0</v>
      </c>
      <c r="L101" s="4">
        <f>'Initial Card Count'!L101/MAX(SUM('Initial Card Count'!$C101:$AF101),1)</f>
        <v>0</v>
      </c>
      <c r="M101" s="4">
        <f>'Initial Card Count'!M101/MAX(SUM('Initial Card Count'!$C101:$AF101),1)</f>
        <v>0</v>
      </c>
      <c r="N101" s="4">
        <f>'Initial Card Count'!N101/MAX(SUM('Initial Card Count'!$C101:$AF101),1)</f>
        <v>0</v>
      </c>
      <c r="O101" s="4">
        <f>'Initial Card Count'!O101/MAX(SUM('Initial Card Count'!$C101:$AF101),1)</f>
        <v>0</v>
      </c>
      <c r="P101" s="4">
        <f>'Initial Card Count'!P101/MAX(SUM('Initial Card Count'!$C101:$AF101),1)</f>
        <v>0.25</v>
      </c>
      <c r="Q101" s="4">
        <f>'Initial Card Count'!Q101/MAX(SUM('Initial Card Count'!$C101:$AF101),1)</f>
        <v>0.75</v>
      </c>
      <c r="R101" s="4">
        <f>'Initial Card Count'!R101/MAX(SUM('Initial Card Count'!$C101:$AF101),1)</f>
        <v>0</v>
      </c>
      <c r="S101" s="4">
        <f>'Initial Card Count'!S101/MAX(SUM('Initial Card Count'!$C101:$AF101),1)</f>
        <v>0</v>
      </c>
      <c r="T101" s="4">
        <f>'Initial Card Count'!T101/MAX(SUM('Initial Card Count'!$C101:$AF101),1)</f>
        <v>0</v>
      </c>
      <c r="U101" s="4">
        <f>'Initial Card Count'!U101/MAX(SUM('Initial Card Count'!$C101:$AF101),1)</f>
        <v>0</v>
      </c>
      <c r="V101" s="4">
        <f>'Initial Card Count'!V101/MAX(SUM('Initial Card Count'!$C101:$AF101),1)</f>
        <v>0</v>
      </c>
      <c r="W101" s="4">
        <f>'Initial Card Count'!W101/MAX(SUM('Initial Card Count'!$C101:$AF101),1)</f>
        <v>0</v>
      </c>
      <c r="X101" s="4">
        <f>'Initial Card Count'!X101/MAX(SUM('Initial Card Count'!$C101:$AF101),1)</f>
        <v>0</v>
      </c>
      <c r="Y101" s="4">
        <f>'Initial Card Count'!Y101/MAX(SUM('Initial Card Count'!$C101:$AF101),1)</f>
        <v>0</v>
      </c>
      <c r="Z101" s="4">
        <f>'Initial Card Count'!Z101/MAX(SUM('Initial Card Count'!$C101:$AF101),1)</f>
        <v>0</v>
      </c>
      <c r="AA101" s="4">
        <f>'Initial Card Count'!AA101/MAX(SUM('Initial Card Count'!$C101:$AF101),1)</f>
        <v>0</v>
      </c>
      <c r="AB101" s="4">
        <f>'Initial Card Count'!AB101/MAX(SUM('Initial Card Count'!$C101:$AF101),1)</f>
        <v>0</v>
      </c>
      <c r="AC101" s="4">
        <f>'Initial Card Count'!AC101/MAX(SUM('Initial Card Count'!$C101:$AF101),1)</f>
        <v>0</v>
      </c>
      <c r="AD101" s="4">
        <f>'Initial Card Count'!AD101/MAX(SUM('Initial Card Count'!$C101:$AF101),1)</f>
        <v>0</v>
      </c>
      <c r="AE101" s="4">
        <f>'Initial Card Count'!AE101/MAX(SUM('Initial Card Count'!$C101:$AF101),1)</f>
        <v>0</v>
      </c>
      <c r="AF101" s="4">
        <f>'Initial Card Count'!AF101/MAX(SUM('Initial Card Count'!$C101:$AF101),1)</f>
        <v>0</v>
      </c>
      <c r="AG101" s="84"/>
      <c r="AH101" s="57">
        <f t="shared" si="5"/>
        <v>2</v>
      </c>
      <c r="AI101" s="4">
        <f t="shared" si="8"/>
        <v>0.5</v>
      </c>
    </row>
    <row r="102" spans="1:35" ht="12.75">
      <c r="A102" t="s">
        <v>38</v>
      </c>
      <c r="B102" s="3">
        <f t="shared" si="9"/>
        <v>101</v>
      </c>
      <c r="C102" s="4">
        <f>'Initial Card Count'!C102/MAX(SUM('Initial Card Count'!$C102:$AF102),1)</f>
        <v>0</v>
      </c>
      <c r="D102" s="4">
        <f>'Initial Card Count'!D102/MAX(SUM('Initial Card Count'!$C102:$AF102),1)</f>
        <v>0</v>
      </c>
      <c r="E102" s="4">
        <f>'Initial Card Count'!E102/MAX(SUM('Initial Card Count'!$C102:$AF102),1)</f>
        <v>0</v>
      </c>
      <c r="F102" s="4">
        <f>'Initial Card Count'!F102/MAX(SUM('Initial Card Count'!$C102:$AF102),1)</f>
        <v>0</v>
      </c>
      <c r="G102" s="4">
        <f>'Initial Card Count'!G102/MAX(SUM('Initial Card Count'!$C102:$AF102),1)</f>
        <v>0</v>
      </c>
      <c r="H102" s="4">
        <f>'Initial Card Count'!H102/MAX(SUM('Initial Card Count'!$C102:$AF102),1)</f>
        <v>0.25</v>
      </c>
      <c r="I102" s="4">
        <f>'Initial Card Count'!I102/MAX(SUM('Initial Card Count'!$C102:$AF102),1)</f>
        <v>0</v>
      </c>
      <c r="J102" s="4">
        <f>'Initial Card Count'!J102/MAX(SUM('Initial Card Count'!$C102:$AF102),1)</f>
        <v>0</v>
      </c>
      <c r="K102" s="4">
        <f>'Initial Card Count'!K102/MAX(SUM('Initial Card Count'!$C102:$AF102),1)</f>
        <v>0</v>
      </c>
      <c r="L102" s="4">
        <f>'Initial Card Count'!L102/MAX(SUM('Initial Card Count'!$C102:$AF102),1)</f>
        <v>0</v>
      </c>
      <c r="M102" s="4">
        <f>'Initial Card Count'!M102/MAX(SUM('Initial Card Count'!$C102:$AF102),1)</f>
        <v>0</v>
      </c>
      <c r="N102" s="4">
        <f>'Initial Card Count'!N102/MAX(SUM('Initial Card Count'!$C102:$AF102),1)</f>
        <v>0</v>
      </c>
      <c r="O102" s="4">
        <f>'Initial Card Count'!O102/MAX(SUM('Initial Card Count'!$C102:$AF102),1)</f>
        <v>0</v>
      </c>
      <c r="P102" s="4">
        <f>'Initial Card Count'!P102/MAX(SUM('Initial Card Count'!$C102:$AF102),1)</f>
        <v>0.5</v>
      </c>
      <c r="Q102" s="4">
        <f>'Initial Card Count'!Q102/MAX(SUM('Initial Card Count'!$C102:$AF102),1)</f>
        <v>0</v>
      </c>
      <c r="R102" s="4">
        <f>'Initial Card Count'!R102/MAX(SUM('Initial Card Count'!$C102:$AF102),1)</f>
        <v>0</v>
      </c>
      <c r="S102" s="4">
        <f>'Initial Card Count'!S102/MAX(SUM('Initial Card Count'!$C102:$AF102),1)</f>
        <v>0</v>
      </c>
      <c r="T102" s="4">
        <f>'Initial Card Count'!T102/MAX(SUM('Initial Card Count'!$C102:$AF102),1)</f>
        <v>0</v>
      </c>
      <c r="U102" s="4">
        <f>'Initial Card Count'!U102/MAX(SUM('Initial Card Count'!$C102:$AF102),1)</f>
        <v>0</v>
      </c>
      <c r="V102" s="4">
        <f>'Initial Card Count'!V102/MAX(SUM('Initial Card Count'!$C102:$AF102),1)</f>
        <v>0</v>
      </c>
      <c r="W102" s="4">
        <f>'Initial Card Count'!W102/MAX(SUM('Initial Card Count'!$C102:$AF102),1)</f>
        <v>0</v>
      </c>
      <c r="X102" s="4">
        <f>'Initial Card Count'!X102/MAX(SUM('Initial Card Count'!$C102:$AF102),1)</f>
        <v>0</v>
      </c>
      <c r="Y102" s="4">
        <f>'Initial Card Count'!Y102/MAX(SUM('Initial Card Count'!$C102:$AF102),1)</f>
        <v>0</v>
      </c>
      <c r="Z102" s="4">
        <f>'Initial Card Count'!Z102/MAX(SUM('Initial Card Count'!$C102:$AF102),1)</f>
        <v>0</v>
      </c>
      <c r="AA102" s="4">
        <f>'Initial Card Count'!AA102/MAX(SUM('Initial Card Count'!$C102:$AF102),1)</f>
        <v>0</v>
      </c>
      <c r="AB102" s="4">
        <f>'Initial Card Count'!AB102/MAX(SUM('Initial Card Count'!$C102:$AF102),1)</f>
        <v>0.125</v>
      </c>
      <c r="AC102" s="4">
        <f>'Initial Card Count'!AC102/MAX(SUM('Initial Card Count'!$C102:$AF102),1)</f>
        <v>0</v>
      </c>
      <c r="AD102" s="4">
        <f>'Initial Card Count'!AD102/MAX(SUM('Initial Card Count'!$C102:$AF102),1)</f>
        <v>0</v>
      </c>
      <c r="AE102" s="4">
        <f>'Initial Card Count'!AE102/MAX(SUM('Initial Card Count'!$C102:$AF102),1)</f>
        <v>0.125</v>
      </c>
      <c r="AF102" s="4">
        <f>'Initial Card Count'!AF102/MAX(SUM('Initial Card Count'!$C102:$AF102),1)</f>
        <v>0</v>
      </c>
      <c r="AG102" s="84"/>
      <c r="AH102" s="57">
        <f t="shared" si="5"/>
        <v>4</v>
      </c>
      <c r="AI102" s="4">
        <f t="shared" si="8"/>
        <v>0.25</v>
      </c>
    </row>
    <row r="103" spans="1:35" ht="12.75">
      <c r="A103" t="s">
        <v>38</v>
      </c>
      <c r="B103" s="3">
        <f t="shared" si="9"/>
        <v>102</v>
      </c>
      <c r="C103" s="4">
        <f>'Initial Card Count'!C103/MAX(SUM('Initial Card Count'!$C103:$AF103),1)</f>
        <v>0</v>
      </c>
      <c r="D103" s="4">
        <f>'Initial Card Count'!D103/MAX(SUM('Initial Card Count'!$C103:$AF103),1)</f>
        <v>0</v>
      </c>
      <c r="E103" s="4">
        <f>'Initial Card Count'!E103/MAX(SUM('Initial Card Count'!$C103:$AF103),1)</f>
        <v>0</v>
      </c>
      <c r="F103" s="4">
        <f>'Initial Card Count'!F103/MAX(SUM('Initial Card Count'!$C103:$AF103),1)</f>
        <v>0</v>
      </c>
      <c r="G103" s="4">
        <f>'Initial Card Count'!G103/MAX(SUM('Initial Card Count'!$C103:$AF103),1)</f>
        <v>0</v>
      </c>
      <c r="H103" s="4">
        <f>'Initial Card Count'!H103/MAX(SUM('Initial Card Count'!$C103:$AF103),1)</f>
        <v>0</v>
      </c>
      <c r="I103" s="4">
        <f>'Initial Card Count'!I103/MAX(SUM('Initial Card Count'!$C103:$AF103),1)</f>
        <v>0</v>
      </c>
      <c r="J103" s="4">
        <f>'Initial Card Count'!J103/MAX(SUM('Initial Card Count'!$C103:$AF103),1)</f>
        <v>0</v>
      </c>
      <c r="K103" s="4">
        <f>'Initial Card Count'!K103/MAX(SUM('Initial Card Count'!$C103:$AF103),1)</f>
        <v>0</v>
      </c>
      <c r="L103" s="4">
        <f>'Initial Card Count'!L103/MAX(SUM('Initial Card Count'!$C103:$AF103),1)</f>
        <v>0</v>
      </c>
      <c r="M103" s="4">
        <f>'Initial Card Count'!M103/MAX(SUM('Initial Card Count'!$C103:$AF103),1)</f>
        <v>0</v>
      </c>
      <c r="N103" s="4">
        <f>'Initial Card Count'!N103/MAX(SUM('Initial Card Count'!$C103:$AF103),1)</f>
        <v>0</v>
      </c>
      <c r="O103" s="4">
        <f>'Initial Card Count'!O103/MAX(SUM('Initial Card Count'!$C103:$AF103),1)</f>
        <v>0</v>
      </c>
      <c r="P103" s="4">
        <f>'Initial Card Count'!P103/MAX(SUM('Initial Card Count'!$C103:$AF103),1)</f>
        <v>0.2</v>
      </c>
      <c r="Q103" s="4">
        <f>'Initial Card Count'!Q103/MAX(SUM('Initial Card Count'!$C103:$AF103),1)</f>
        <v>0.8</v>
      </c>
      <c r="R103" s="4">
        <f>'Initial Card Count'!R103/MAX(SUM('Initial Card Count'!$C103:$AF103),1)</f>
        <v>0</v>
      </c>
      <c r="S103" s="4">
        <f>'Initial Card Count'!S103/MAX(SUM('Initial Card Count'!$C103:$AF103),1)</f>
        <v>0</v>
      </c>
      <c r="T103" s="4">
        <f>'Initial Card Count'!T103/MAX(SUM('Initial Card Count'!$C103:$AF103),1)</f>
        <v>0</v>
      </c>
      <c r="U103" s="4">
        <f>'Initial Card Count'!U103/MAX(SUM('Initial Card Count'!$C103:$AF103),1)</f>
        <v>0</v>
      </c>
      <c r="V103" s="4">
        <f>'Initial Card Count'!V103/MAX(SUM('Initial Card Count'!$C103:$AF103),1)</f>
        <v>0</v>
      </c>
      <c r="W103" s="4">
        <f>'Initial Card Count'!W103/MAX(SUM('Initial Card Count'!$C103:$AF103),1)</f>
        <v>0</v>
      </c>
      <c r="X103" s="4">
        <f>'Initial Card Count'!X103/MAX(SUM('Initial Card Count'!$C103:$AF103),1)</f>
        <v>0</v>
      </c>
      <c r="Y103" s="4">
        <f>'Initial Card Count'!Y103/MAX(SUM('Initial Card Count'!$C103:$AF103),1)</f>
        <v>0</v>
      </c>
      <c r="Z103" s="4">
        <f>'Initial Card Count'!Z103/MAX(SUM('Initial Card Count'!$C103:$AF103),1)</f>
        <v>0</v>
      </c>
      <c r="AA103" s="4">
        <f>'Initial Card Count'!AA103/MAX(SUM('Initial Card Count'!$C103:$AF103),1)</f>
        <v>0</v>
      </c>
      <c r="AB103" s="4">
        <f>'Initial Card Count'!AB103/MAX(SUM('Initial Card Count'!$C103:$AF103),1)</f>
        <v>0</v>
      </c>
      <c r="AC103" s="4">
        <f>'Initial Card Count'!AC103/MAX(SUM('Initial Card Count'!$C103:$AF103),1)</f>
        <v>0</v>
      </c>
      <c r="AD103" s="4">
        <f>'Initial Card Count'!AD103/MAX(SUM('Initial Card Count'!$C103:$AF103),1)</f>
        <v>0</v>
      </c>
      <c r="AE103" s="4">
        <f>'Initial Card Count'!AE103/MAX(SUM('Initial Card Count'!$C103:$AF103),1)</f>
        <v>0</v>
      </c>
      <c r="AF103" s="4">
        <f>'Initial Card Count'!AF103/MAX(SUM('Initial Card Count'!$C103:$AF103),1)</f>
        <v>0</v>
      </c>
      <c r="AG103" s="84"/>
      <c r="AH103" s="57">
        <f t="shared" si="5"/>
        <v>2</v>
      </c>
      <c r="AI103" s="4">
        <f t="shared" si="8"/>
        <v>0.5</v>
      </c>
    </row>
    <row r="104" spans="1:35" ht="12.75">
      <c r="A104" t="s">
        <v>38</v>
      </c>
      <c r="B104" s="3">
        <f t="shared" si="9"/>
        <v>103</v>
      </c>
      <c r="C104" s="4">
        <f>'Initial Card Count'!C104/MAX(SUM('Initial Card Count'!$C104:$AF104),1)</f>
        <v>0</v>
      </c>
      <c r="D104" s="4">
        <f>'Initial Card Count'!D104/MAX(SUM('Initial Card Count'!$C104:$AF104),1)</f>
        <v>0</v>
      </c>
      <c r="E104" s="4">
        <f>'Initial Card Count'!E104/MAX(SUM('Initial Card Count'!$C104:$AF104),1)</f>
        <v>0</v>
      </c>
      <c r="F104" s="4">
        <f>'Initial Card Count'!F104/MAX(SUM('Initial Card Count'!$C104:$AF104),1)</f>
        <v>0</v>
      </c>
      <c r="G104" s="4">
        <f>'Initial Card Count'!G104/MAX(SUM('Initial Card Count'!$C104:$AF104),1)</f>
        <v>0</v>
      </c>
      <c r="H104" s="4">
        <f>'Initial Card Count'!H104/MAX(SUM('Initial Card Count'!$C104:$AF104),1)</f>
        <v>0</v>
      </c>
      <c r="I104" s="4">
        <f>'Initial Card Count'!I104/MAX(SUM('Initial Card Count'!$C104:$AF104),1)</f>
        <v>0</v>
      </c>
      <c r="J104" s="4">
        <f>'Initial Card Count'!J104/MAX(SUM('Initial Card Count'!$C104:$AF104),1)</f>
        <v>0</v>
      </c>
      <c r="K104" s="4">
        <f>'Initial Card Count'!K104/MAX(SUM('Initial Card Count'!$C104:$AF104),1)</f>
        <v>0</v>
      </c>
      <c r="L104" s="4">
        <f>'Initial Card Count'!L104/MAX(SUM('Initial Card Count'!$C104:$AF104),1)</f>
        <v>0</v>
      </c>
      <c r="M104" s="4">
        <f>'Initial Card Count'!M104/MAX(SUM('Initial Card Count'!$C104:$AF104),1)</f>
        <v>0</v>
      </c>
      <c r="N104" s="4">
        <f>'Initial Card Count'!N104/MAX(SUM('Initial Card Count'!$C104:$AF104),1)</f>
        <v>0.16666666666666666</v>
      </c>
      <c r="O104" s="4">
        <f>'Initial Card Count'!O104/MAX(SUM('Initial Card Count'!$C104:$AF104),1)</f>
        <v>0</v>
      </c>
      <c r="P104" s="4">
        <f>'Initial Card Count'!P104/MAX(SUM('Initial Card Count'!$C104:$AF104),1)</f>
        <v>0</v>
      </c>
      <c r="Q104" s="4">
        <f>'Initial Card Count'!Q104/MAX(SUM('Initial Card Count'!$C104:$AF104),1)</f>
        <v>0.3333333333333333</v>
      </c>
      <c r="R104" s="4">
        <f>'Initial Card Count'!R104/MAX(SUM('Initial Card Count'!$C104:$AF104),1)</f>
        <v>0.16666666666666666</v>
      </c>
      <c r="S104" s="4">
        <f>'Initial Card Count'!S104/MAX(SUM('Initial Card Count'!$C104:$AF104),1)</f>
        <v>0</v>
      </c>
      <c r="T104" s="4">
        <f>'Initial Card Count'!T104/MAX(SUM('Initial Card Count'!$C104:$AF104),1)</f>
        <v>0</v>
      </c>
      <c r="U104" s="4">
        <f>'Initial Card Count'!U104/MAX(SUM('Initial Card Count'!$C104:$AF104),1)</f>
        <v>0</v>
      </c>
      <c r="V104" s="4">
        <f>'Initial Card Count'!V104/MAX(SUM('Initial Card Count'!$C104:$AF104),1)</f>
        <v>0</v>
      </c>
      <c r="W104" s="4">
        <f>'Initial Card Count'!W104/MAX(SUM('Initial Card Count'!$C104:$AF104),1)</f>
        <v>0</v>
      </c>
      <c r="X104" s="4">
        <f>'Initial Card Count'!X104/MAX(SUM('Initial Card Count'!$C104:$AF104),1)</f>
        <v>0</v>
      </c>
      <c r="Y104" s="4">
        <f>'Initial Card Count'!Y104/MAX(SUM('Initial Card Count'!$C104:$AF104),1)</f>
        <v>0</v>
      </c>
      <c r="Z104" s="4">
        <f>'Initial Card Count'!Z104/MAX(SUM('Initial Card Count'!$C104:$AF104),1)</f>
        <v>0</v>
      </c>
      <c r="AA104" s="4">
        <f>'Initial Card Count'!AA104/MAX(SUM('Initial Card Count'!$C104:$AF104),1)</f>
        <v>0</v>
      </c>
      <c r="AB104" s="4">
        <f>'Initial Card Count'!AB104/MAX(SUM('Initial Card Count'!$C104:$AF104),1)</f>
        <v>0</v>
      </c>
      <c r="AC104" s="4">
        <f>'Initial Card Count'!AC104/MAX(SUM('Initial Card Count'!$C104:$AF104),1)</f>
        <v>0</v>
      </c>
      <c r="AD104" s="4">
        <f>'Initial Card Count'!AD104/MAX(SUM('Initial Card Count'!$C104:$AF104),1)</f>
        <v>0</v>
      </c>
      <c r="AE104" s="4">
        <f>'Initial Card Count'!AE104/MAX(SUM('Initial Card Count'!$C104:$AF104),1)</f>
        <v>0</v>
      </c>
      <c r="AF104" s="4">
        <f>'Initial Card Count'!AF104/MAX(SUM('Initial Card Count'!$C104:$AF104),1)</f>
        <v>0.3333333333333333</v>
      </c>
      <c r="AG104" s="84"/>
      <c r="AH104" s="57">
        <f t="shared" si="5"/>
        <v>4</v>
      </c>
      <c r="AI104" s="4">
        <f t="shared" si="8"/>
        <v>0.25</v>
      </c>
    </row>
    <row r="105" spans="1:35" ht="12.75">
      <c r="A105" t="s">
        <v>38</v>
      </c>
      <c r="B105" s="3">
        <f t="shared" si="9"/>
        <v>104</v>
      </c>
      <c r="C105" s="4">
        <f>'Initial Card Count'!C105/MAX(SUM('Initial Card Count'!$C105:$AF105),1)</f>
        <v>0</v>
      </c>
      <c r="D105" s="4">
        <f>'Initial Card Count'!D105/MAX(SUM('Initial Card Count'!$C105:$AF105),1)</f>
        <v>0</v>
      </c>
      <c r="E105" s="4">
        <f>'Initial Card Count'!E105/MAX(SUM('Initial Card Count'!$C105:$AF105),1)</f>
        <v>0</v>
      </c>
      <c r="F105" s="4">
        <f>'Initial Card Count'!F105/MAX(SUM('Initial Card Count'!$C105:$AF105),1)</f>
        <v>0</v>
      </c>
      <c r="G105" s="4">
        <f>'Initial Card Count'!G105/MAX(SUM('Initial Card Count'!$C105:$AF105),1)</f>
        <v>0</v>
      </c>
      <c r="H105" s="4">
        <f>'Initial Card Count'!H105/MAX(SUM('Initial Card Count'!$C105:$AF105),1)</f>
        <v>0</v>
      </c>
      <c r="I105" s="4">
        <f>'Initial Card Count'!I105/MAX(SUM('Initial Card Count'!$C105:$AF105),1)</f>
        <v>0</v>
      </c>
      <c r="J105" s="4">
        <f>'Initial Card Count'!J105/MAX(SUM('Initial Card Count'!$C105:$AF105),1)</f>
        <v>0</v>
      </c>
      <c r="K105" s="4">
        <f>'Initial Card Count'!K105/MAX(SUM('Initial Card Count'!$C105:$AF105),1)</f>
        <v>0</v>
      </c>
      <c r="L105" s="4">
        <f>'Initial Card Count'!L105/MAX(SUM('Initial Card Count'!$C105:$AF105),1)</f>
        <v>0</v>
      </c>
      <c r="M105" s="4">
        <f>'Initial Card Count'!M105/MAX(SUM('Initial Card Count'!$C105:$AF105),1)</f>
        <v>0</v>
      </c>
      <c r="N105" s="4">
        <f>'Initial Card Count'!N105/MAX(SUM('Initial Card Count'!$C105:$AF105),1)</f>
        <v>0.5</v>
      </c>
      <c r="O105" s="4">
        <f>'Initial Card Count'!O105/MAX(SUM('Initial Card Count'!$C105:$AF105),1)</f>
        <v>0</v>
      </c>
      <c r="P105" s="4">
        <f>'Initial Card Count'!P105/MAX(SUM('Initial Card Count'!$C105:$AF105),1)</f>
        <v>0.25</v>
      </c>
      <c r="Q105" s="4">
        <f>'Initial Card Count'!Q105/MAX(SUM('Initial Card Count'!$C105:$AF105),1)</f>
        <v>0</v>
      </c>
      <c r="R105" s="4">
        <f>'Initial Card Count'!R105/MAX(SUM('Initial Card Count'!$C105:$AF105),1)</f>
        <v>0</v>
      </c>
      <c r="S105" s="4">
        <f>'Initial Card Count'!S105/MAX(SUM('Initial Card Count'!$C105:$AF105),1)</f>
        <v>0.125</v>
      </c>
      <c r="T105" s="4">
        <f>'Initial Card Count'!T105/MAX(SUM('Initial Card Count'!$C105:$AF105),1)</f>
        <v>0</v>
      </c>
      <c r="U105" s="4">
        <f>'Initial Card Count'!U105/MAX(SUM('Initial Card Count'!$C105:$AF105),1)</f>
        <v>0</v>
      </c>
      <c r="V105" s="4">
        <f>'Initial Card Count'!V105/MAX(SUM('Initial Card Count'!$C105:$AF105),1)</f>
        <v>0</v>
      </c>
      <c r="W105" s="4">
        <f>'Initial Card Count'!W105/MAX(SUM('Initial Card Count'!$C105:$AF105),1)</f>
        <v>0</v>
      </c>
      <c r="X105" s="4">
        <f>'Initial Card Count'!X105/MAX(SUM('Initial Card Count'!$C105:$AF105),1)</f>
        <v>0</v>
      </c>
      <c r="Y105" s="4">
        <f>'Initial Card Count'!Y105/MAX(SUM('Initial Card Count'!$C105:$AF105),1)</f>
        <v>0</v>
      </c>
      <c r="Z105" s="4">
        <f>'Initial Card Count'!Z105/MAX(SUM('Initial Card Count'!$C105:$AF105),1)</f>
        <v>0</v>
      </c>
      <c r="AA105" s="4">
        <f>'Initial Card Count'!AA105/MAX(SUM('Initial Card Count'!$C105:$AF105),1)</f>
        <v>0</v>
      </c>
      <c r="AB105" s="4">
        <f>'Initial Card Count'!AB105/MAX(SUM('Initial Card Count'!$C105:$AF105),1)</f>
        <v>0</v>
      </c>
      <c r="AC105" s="4">
        <f>'Initial Card Count'!AC105/MAX(SUM('Initial Card Count'!$C105:$AF105),1)</f>
        <v>0</v>
      </c>
      <c r="AD105" s="4">
        <f>'Initial Card Count'!AD105/MAX(SUM('Initial Card Count'!$C105:$AF105),1)</f>
        <v>0</v>
      </c>
      <c r="AE105" s="4">
        <f>'Initial Card Count'!AE105/MAX(SUM('Initial Card Count'!$C105:$AF105),1)</f>
        <v>0</v>
      </c>
      <c r="AF105" s="4">
        <f>'Initial Card Count'!AF105/MAX(SUM('Initial Card Count'!$C105:$AF105),1)</f>
        <v>0.125</v>
      </c>
      <c r="AG105" s="84"/>
      <c r="AH105" s="57">
        <f t="shared" si="5"/>
        <v>4</v>
      </c>
      <c r="AI105" s="4">
        <f t="shared" si="8"/>
        <v>0.25</v>
      </c>
    </row>
    <row r="106" spans="1:35" ht="12.75">
      <c r="A106" t="s">
        <v>38</v>
      </c>
      <c r="B106" s="3">
        <f t="shared" si="9"/>
        <v>105</v>
      </c>
      <c r="C106" s="4">
        <f>'Initial Card Count'!C106/MAX(SUM('Initial Card Count'!$C106:$AF106),1)</f>
        <v>0</v>
      </c>
      <c r="D106" s="4">
        <f>'Initial Card Count'!D106/MAX(SUM('Initial Card Count'!$C106:$AF106),1)</f>
        <v>0</v>
      </c>
      <c r="E106" s="4">
        <f>'Initial Card Count'!E106/MAX(SUM('Initial Card Count'!$C106:$AF106),1)</f>
        <v>0</v>
      </c>
      <c r="F106" s="4">
        <f>'Initial Card Count'!F106/MAX(SUM('Initial Card Count'!$C106:$AF106),1)</f>
        <v>0</v>
      </c>
      <c r="G106" s="4">
        <f>'Initial Card Count'!G106/MAX(SUM('Initial Card Count'!$C106:$AF106),1)</f>
        <v>0.2</v>
      </c>
      <c r="H106" s="4">
        <f>'Initial Card Count'!H106/MAX(SUM('Initial Card Count'!$C106:$AF106),1)</f>
        <v>0</v>
      </c>
      <c r="I106" s="4">
        <f>'Initial Card Count'!I106/MAX(SUM('Initial Card Count'!$C106:$AF106),1)</f>
        <v>0</v>
      </c>
      <c r="J106" s="4">
        <f>'Initial Card Count'!J106/MAX(SUM('Initial Card Count'!$C106:$AF106),1)</f>
        <v>0</v>
      </c>
      <c r="K106" s="4">
        <f>'Initial Card Count'!K106/MAX(SUM('Initial Card Count'!$C106:$AF106),1)</f>
        <v>0</v>
      </c>
      <c r="L106" s="4">
        <f>'Initial Card Count'!L106/MAX(SUM('Initial Card Count'!$C106:$AF106),1)</f>
        <v>0</v>
      </c>
      <c r="M106" s="4">
        <f>'Initial Card Count'!M106/MAX(SUM('Initial Card Count'!$C106:$AF106),1)</f>
        <v>0.2</v>
      </c>
      <c r="N106" s="4">
        <f>'Initial Card Count'!N106/MAX(SUM('Initial Card Count'!$C106:$AF106),1)</f>
        <v>0.2</v>
      </c>
      <c r="O106" s="4">
        <f>'Initial Card Count'!O106/MAX(SUM('Initial Card Count'!$C106:$AF106),1)</f>
        <v>0</v>
      </c>
      <c r="P106" s="4">
        <f>'Initial Card Count'!P106/MAX(SUM('Initial Card Count'!$C106:$AF106),1)</f>
        <v>0</v>
      </c>
      <c r="Q106" s="4">
        <f>'Initial Card Count'!Q106/MAX(SUM('Initial Card Count'!$C106:$AF106),1)</f>
        <v>0</v>
      </c>
      <c r="R106" s="4">
        <f>'Initial Card Count'!R106/MAX(SUM('Initial Card Count'!$C106:$AF106),1)</f>
        <v>0</v>
      </c>
      <c r="S106" s="4">
        <f>'Initial Card Count'!S106/MAX(SUM('Initial Card Count'!$C106:$AF106),1)</f>
        <v>0.2</v>
      </c>
      <c r="T106" s="4">
        <f>'Initial Card Count'!T106/MAX(SUM('Initial Card Count'!$C106:$AF106),1)</f>
        <v>0</v>
      </c>
      <c r="U106" s="4">
        <f>'Initial Card Count'!U106/MAX(SUM('Initial Card Count'!$C106:$AF106),1)</f>
        <v>0</v>
      </c>
      <c r="V106" s="4">
        <f>'Initial Card Count'!V106/MAX(SUM('Initial Card Count'!$C106:$AF106),1)</f>
        <v>0</v>
      </c>
      <c r="W106" s="4">
        <f>'Initial Card Count'!W106/MAX(SUM('Initial Card Count'!$C106:$AF106),1)</f>
        <v>0</v>
      </c>
      <c r="X106" s="4">
        <f>'Initial Card Count'!X106/MAX(SUM('Initial Card Count'!$C106:$AF106),1)</f>
        <v>0</v>
      </c>
      <c r="Y106" s="4">
        <f>'Initial Card Count'!Y106/MAX(SUM('Initial Card Count'!$C106:$AF106),1)</f>
        <v>0.2</v>
      </c>
      <c r="Z106" s="4">
        <f>'Initial Card Count'!Z106/MAX(SUM('Initial Card Count'!$C106:$AF106),1)</f>
        <v>0</v>
      </c>
      <c r="AA106" s="4">
        <f>'Initial Card Count'!AA106/MAX(SUM('Initial Card Count'!$C106:$AF106),1)</f>
        <v>0</v>
      </c>
      <c r="AB106" s="4">
        <f>'Initial Card Count'!AB106/MAX(SUM('Initial Card Count'!$C106:$AF106),1)</f>
        <v>0</v>
      </c>
      <c r="AC106" s="4">
        <f>'Initial Card Count'!AC106/MAX(SUM('Initial Card Count'!$C106:$AF106),1)</f>
        <v>0</v>
      </c>
      <c r="AD106" s="4">
        <f>'Initial Card Count'!AD106/MAX(SUM('Initial Card Count'!$C106:$AF106),1)</f>
        <v>0</v>
      </c>
      <c r="AE106" s="4">
        <f>'Initial Card Count'!AE106/MAX(SUM('Initial Card Count'!$C106:$AF106),1)</f>
        <v>0</v>
      </c>
      <c r="AF106" s="4">
        <f>'Initial Card Count'!AF106/MAX(SUM('Initial Card Count'!$C106:$AF106),1)</f>
        <v>0</v>
      </c>
      <c r="AG106" s="84"/>
      <c r="AH106" s="57">
        <f t="shared" si="5"/>
        <v>5</v>
      </c>
      <c r="AI106" s="4">
        <f t="shared" si="8"/>
        <v>0.2</v>
      </c>
    </row>
    <row r="107" spans="1:35" ht="12.75">
      <c r="A107" t="s">
        <v>38</v>
      </c>
      <c r="B107" s="3">
        <f t="shared" si="9"/>
        <v>106</v>
      </c>
      <c r="C107" s="4">
        <f>'Initial Card Count'!C107/MAX(SUM('Initial Card Count'!$C107:$AF107),1)</f>
        <v>0</v>
      </c>
      <c r="D107" s="4">
        <f>'Initial Card Count'!D107/MAX(SUM('Initial Card Count'!$C107:$AF107),1)</f>
        <v>0</v>
      </c>
      <c r="E107" s="4">
        <f>'Initial Card Count'!E107/MAX(SUM('Initial Card Count'!$C107:$AF107),1)</f>
        <v>0</v>
      </c>
      <c r="F107" s="4">
        <f>'Initial Card Count'!F107/MAX(SUM('Initial Card Count'!$C107:$AF107),1)</f>
        <v>0</v>
      </c>
      <c r="G107" s="4">
        <f>'Initial Card Count'!G107/MAX(SUM('Initial Card Count'!$C107:$AF107),1)</f>
        <v>0</v>
      </c>
      <c r="H107" s="4">
        <f>'Initial Card Count'!H107/MAX(SUM('Initial Card Count'!$C107:$AF107),1)</f>
        <v>0</v>
      </c>
      <c r="I107" s="4">
        <f>'Initial Card Count'!I107/MAX(SUM('Initial Card Count'!$C107:$AF107),1)</f>
        <v>0</v>
      </c>
      <c r="J107" s="4">
        <f>'Initial Card Count'!J107/MAX(SUM('Initial Card Count'!$C107:$AF107),1)</f>
        <v>0</v>
      </c>
      <c r="K107" s="4">
        <f>'Initial Card Count'!K107/MAX(SUM('Initial Card Count'!$C107:$AF107),1)</f>
        <v>0</v>
      </c>
      <c r="L107" s="4">
        <f>'Initial Card Count'!L107/MAX(SUM('Initial Card Count'!$C107:$AF107),1)</f>
        <v>0</v>
      </c>
      <c r="M107" s="4">
        <f>'Initial Card Count'!M107/MAX(SUM('Initial Card Count'!$C107:$AF107),1)</f>
        <v>0</v>
      </c>
      <c r="N107" s="4">
        <f>'Initial Card Count'!N107/MAX(SUM('Initial Card Count'!$C107:$AF107),1)</f>
        <v>0.16666666666666666</v>
      </c>
      <c r="O107" s="4">
        <f>'Initial Card Count'!O107/MAX(SUM('Initial Card Count'!$C107:$AF107),1)</f>
        <v>0</v>
      </c>
      <c r="P107" s="4">
        <f>'Initial Card Count'!P107/MAX(SUM('Initial Card Count'!$C107:$AF107),1)</f>
        <v>0.16666666666666666</v>
      </c>
      <c r="Q107" s="4">
        <f>'Initial Card Count'!Q107/MAX(SUM('Initial Card Count'!$C107:$AF107),1)</f>
        <v>0.16666666666666666</v>
      </c>
      <c r="R107" s="4">
        <f>'Initial Card Count'!R107/MAX(SUM('Initial Card Count'!$C107:$AF107),1)</f>
        <v>0</v>
      </c>
      <c r="S107" s="4">
        <f>'Initial Card Count'!S107/MAX(SUM('Initial Card Count'!$C107:$AF107),1)</f>
        <v>0</v>
      </c>
      <c r="T107" s="4">
        <f>'Initial Card Count'!T107/MAX(SUM('Initial Card Count'!$C107:$AF107),1)</f>
        <v>0</v>
      </c>
      <c r="U107" s="4">
        <f>'Initial Card Count'!U107/MAX(SUM('Initial Card Count'!$C107:$AF107),1)</f>
        <v>0</v>
      </c>
      <c r="V107" s="4">
        <f>'Initial Card Count'!V107/MAX(SUM('Initial Card Count'!$C107:$AF107),1)</f>
        <v>0</v>
      </c>
      <c r="W107" s="4">
        <f>'Initial Card Count'!W107/MAX(SUM('Initial Card Count'!$C107:$AF107),1)</f>
        <v>0</v>
      </c>
      <c r="X107" s="4">
        <f>'Initial Card Count'!X107/MAX(SUM('Initial Card Count'!$C107:$AF107),1)</f>
        <v>0</v>
      </c>
      <c r="Y107" s="4">
        <f>'Initial Card Count'!Y107/MAX(SUM('Initial Card Count'!$C107:$AF107),1)</f>
        <v>0</v>
      </c>
      <c r="Z107" s="4">
        <f>'Initial Card Count'!Z107/MAX(SUM('Initial Card Count'!$C107:$AF107),1)</f>
        <v>0</v>
      </c>
      <c r="AA107" s="4">
        <f>'Initial Card Count'!AA107/MAX(SUM('Initial Card Count'!$C107:$AF107),1)</f>
        <v>0</v>
      </c>
      <c r="AB107" s="4">
        <f>'Initial Card Count'!AB107/MAX(SUM('Initial Card Count'!$C107:$AF107),1)</f>
        <v>0</v>
      </c>
      <c r="AC107" s="4">
        <f>'Initial Card Count'!AC107/MAX(SUM('Initial Card Count'!$C107:$AF107),1)</f>
        <v>0</v>
      </c>
      <c r="AD107" s="4">
        <f>'Initial Card Count'!AD107/MAX(SUM('Initial Card Count'!$C107:$AF107),1)</f>
        <v>0</v>
      </c>
      <c r="AE107" s="4">
        <f>'Initial Card Count'!AE107/MAX(SUM('Initial Card Count'!$C107:$AF107),1)</f>
        <v>0</v>
      </c>
      <c r="AF107" s="4">
        <f>'Initial Card Count'!AF107/MAX(SUM('Initial Card Count'!$C107:$AF107),1)</f>
        <v>0.5</v>
      </c>
      <c r="AG107" s="84"/>
      <c r="AH107" s="57">
        <f t="shared" si="5"/>
        <v>4</v>
      </c>
      <c r="AI107" s="4">
        <f t="shared" si="8"/>
        <v>0.25</v>
      </c>
    </row>
    <row r="108" spans="1:35" ht="12.75">
      <c r="A108" t="s">
        <v>38</v>
      </c>
      <c r="B108" s="3">
        <f t="shared" si="9"/>
        <v>107</v>
      </c>
      <c r="C108" s="4">
        <f>'Initial Card Count'!C108/MAX(SUM('Initial Card Count'!$C108:$AF108),1)</f>
        <v>0</v>
      </c>
      <c r="D108" s="4">
        <f>'Initial Card Count'!D108/MAX(SUM('Initial Card Count'!$C108:$AF108),1)</f>
        <v>0</v>
      </c>
      <c r="E108" s="4">
        <f>'Initial Card Count'!E108/MAX(SUM('Initial Card Count'!$C108:$AF108),1)</f>
        <v>0</v>
      </c>
      <c r="F108" s="4">
        <f>'Initial Card Count'!F108/MAX(SUM('Initial Card Count'!$C108:$AF108),1)</f>
        <v>0</v>
      </c>
      <c r="G108" s="4">
        <f>'Initial Card Count'!G108/MAX(SUM('Initial Card Count'!$C108:$AF108),1)</f>
        <v>0</v>
      </c>
      <c r="H108" s="4">
        <f>'Initial Card Count'!H108/MAX(SUM('Initial Card Count'!$C108:$AF108),1)</f>
        <v>0</v>
      </c>
      <c r="I108" s="4">
        <f>'Initial Card Count'!I108/MAX(SUM('Initial Card Count'!$C108:$AF108),1)</f>
        <v>0</v>
      </c>
      <c r="J108" s="4">
        <f>'Initial Card Count'!J108/MAX(SUM('Initial Card Count'!$C108:$AF108),1)</f>
        <v>0</v>
      </c>
      <c r="K108" s="4">
        <f>'Initial Card Count'!K108/MAX(SUM('Initial Card Count'!$C108:$AF108),1)</f>
        <v>0</v>
      </c>
      <c r="L108" s="4">
        <f>'Initial Card Count'!L108/MAX(SUM('Initial Card Count'!$C108:$AF108),1)</f>
        <v>0</v>
      </c>
      <c r="M108" s="4">
        <f>'Initial Card Count'!M108/MAX(SUM('Initial Card Count'!$C108:$AF108),1)</f>
        <v>0</v>
      </c>
      <c r="N108" s="4">
        <f>'Initial Card Count'!N108/MAX(SUM('Initial Card Count'!$C108:$AF108),1)</f>
        <v>0</v>
      </c>
      <c r="O108" s="4">
        <f>'Initial Card Count'!O108/MAX(SUM('Initial Card Count'!$C108:$AF108),1)</f>
        <v>0</v>
      </c>
      <c r="P108" s="4">
        <f>'Initial Card Count'!P108/MAX(SUM('Initial Card Count'!$C108:$AF108),1)</f>
        <v>0</v>
      </c>
      <c r="Q108" s="4">
        <f>'Initial Card Count'!Q108/MAX(SUM('Initial Card Count'!$C108:$AF108),1)</f>
        <v>0</v>
      </c>
      <c r="R108" s="4">
        <f>'Initial Card Count'!R108/MAX(SUM('Initial Card Count'!$C108:$AF108),1)</f>
        <v>0.3333333333333333</v>
      </c>
      <c r="S108" s="4">
        <f>'Initial Card Count'!S108/MAX(SUM('Initial Card Count'!$C108:$AF108),1)</f>
        <v>0.16666666666666666</v>
      </c>
      <c r="T108" s="4">
        <f>'Initial Card Count'!T108/MAX(SUM('Initial Card Count'!$C108:$AF108),1)</f>
        <v>0</v>
      </c>
      <c r="U108" s="4">
        <f>'Initial Card Count'!U108/MAX(SUM('Initial Card Count'!$C108:$AF108),1)</f>
        <v>0</v>
      </c>
      <c r="V108" s="4">
        <f>'Initial Card Count'!V108/MAX(SUM('Initial Card Count'!$C108:$AF108),1)</f>
        <v>0</v>
      </c>
      <c r="W108" s="4">
        <f>'Initial Card Count'!W108/MAX(SUM('Initial Card Count'!$C108:$AF108),1)</f>
        <v>0</v>
      </c>
      <c r="X108" s="4">
        <f>'Initial Card Count'!X108/MAX(SUM('Initial Card Count'!$C108:$AF108),1)</f>
        <v>0</v>
      </c>
      <c r="Y108" s="4">
        <f>'Initial Card Count'!Y108/MAX(SUM('Initial Card Count'!$C108:$AF108),1)</f>
        <v>0</v>
      </c>
      <c r="Z108" s="4">
        <f>'Initial Card Count'!Z108/MAX(SUM('Initial Card Count'!$C108:$AF108),1)</f>
        <v>0</v>
      </c>
      <c r="AA108" s="4">
        <f>'Initial Card Count'!AA108/MAX(SUM('Initial Card Count'!$C108:$AF108),1)</f>
        <v>0.3333333333333333</v>
      </c>
      <c r="AB108" s="4">
        <f>'Initial Card Count'!AB108/MAX(SUM('Initial Card Count'!$C108:$AF108),1)</f>
        <v>0</v>
      </c>
      <c r="AC108" s="4">
        <f>'Initial Card Count'!AC108/MAX(SUM('Initial Card Count'!$C108:$AF108),1)</f>
        <v>0</v>
      </c>
      <c r="AD108" s="4">
        <f>'Initial Card Count'!AD108/MAX(SUM('Initial Card Count'!$C108:$AF108),1)</f>
        <v>0</v>
      </c>
      <c r="AE108" s="4">
        <f>'Initial Card Count'!AE108/MAX(SUM('Initial Card Count'!$C108:$AF108),1)</f>
        <v>0.16666666666666666</v>
      </c>
      <c r="AF108" s="4">
        <f>'Initial Card Count'!AF108/MAX(SUM('Initial Card Count'!$C108:$AF108),1)</f>
        <v>0</v>
      </c>
      <c r="AG108" s="84"/>
      <c r="AH108" s="57">
        <f t="shared" si="5"/>
        <v>4</v>
      </c>
      <c r="AI108" s="4">
        <f t="shared" si="8"/>
        <v>0.24999999999999997</v>
      </c>
    </row>
    <row r="109" spans="1:35" ht="12.75">
      <c r="A109" t="s">
        <v>38</v>
      </c>
      <c r="B109" s="3">
        <f t="shared" si="9"/>
        <v>108</v>
      </c>
      <c r="C109" s="4">
        <f>'Initial Card Count'!C109/MAX(SUM('Initial Card Count'!$C109:$AF109),1)</f>
        <v>0</v>
      </c>
      <c r="D109" s="4">
        <f>'Initial Card Count'!D109/MAX(SUM('Initial Card Count'!$C109:$AF109),1)</f>
        <v>0</v>
      </c>
      <c r="E109" s="4">
        <f>'Initial Card Count'!E109/MAX(SUM('Initial Card Count'!$C109:$AF109),1)</f>
        <v>0</v>
      </c>
      <c r="F109" s="4">
        <f>'Initial Card Count'!F109/MAX(SUM('Initial Card Count'!$C109:$AF109),1)</f>
        <v>0</v>
      </c>
      <c r="G109" s="4">
        <f>'Initial Card Count'!G109/MAX(SUM('Initial Card Count'!$C109:$AF109),1)</f>
        <v>0</v>
      </c>
      <c r="H109" s="4">
        <f>'Initial Card Count'!H109/MAX(SUM('Initial Card Count'!$C109:$AF109),1)</f>
        <v>0.2857142857142857</v>
      </c>
      <c r="I109" s="4">
        <f>'Initial Card Count'!I109/MAX(SUM('Initial Card Count'!$C109:$AF109),1)</f>
        <v>0</v>
      </c>
      <c r="J109" s="4">
        <f>'Initial Card Count'!J109/MAX(SUM('Initial Card Count'!$C109:$AF109),1)</f>
        <v>0</v>
      </c>
      <c r="K109" s="4">
        <f>'Initial Card Count'!K109/MAX(SUM('Initial Card Count'!$C109:$AF109),1)</f>
        <v>0</v>
      </c>
      <c r="L109" s="4">
        <f>'Initial Card Count'!L109/MAX(SUM('Initial Card Count'!$C109:$AF109),1)</f>
        <v>0</v>
      </c>
      <c r="M109" s="4">
        <f>'Initial Card Count'!M109/MAX(SUM('Initial Card Count'!$C109:$AF109),1)</f>
        <v>0</v>
      </c>
      <c r="N109" s="4">
        <f>'Initial Card Count'!N109/MAX(SUM('Initial Card Count'!$C109:$AF109),1)</f>
        <v>0</v>
      </c>
      <c r="O109" s="4">
        <f>'Initial Card Count'!O109/MAX(SUM('Initial Card Count'!$C109:$AF109),1)</f>
        <v>0</v>
      </c>
      <c r="P109" s="4">
        <f>'Initial Card Count'!P109/MAX(SUM('Initial Card Count'!$C109:$AF109),1)</f>
        <v>0.14285714285714285</v>
      </c>
      <c r="Q109" s="4">
        <f>'Initial Card Count'!Q109/MAX(SUM('Initial Card Count'!$C109:$AF109),1)</f>
        <v>0</v>
      </c>
      <c r="R109" s="4">
        <f>'Initial Card Count'!R109/MAX(SUM('Initial Card Count'!$C109:$AF109),1)</f>
        <v>0</v>
      </c>
      <c r="S109" s="4">
        <f>'Initial Card Count'!S109/MAX(SUM('Initial Card Count'!$C109:$AF109),1)</f>
        <v>0</v>
      </c>
      <c r="T109" s="4">
        <f>'Initial Card Count'!T109/MAX(SUM('Initial Card Count'!$C109:$AF109),1)</f>
        <v>0</v>
      </c>
      <c r="U109" s="4">
        <f>'Initial Card Count'!U109/MAX(SUM('Initial Card Count'!$C109:$AF109),1)</f>
        <v>0.14285714285714285</v>
      </c>
      <c r="V109" s="4">
        <f>'Initial Card Count'!V109/MAX(SUM('Initial Card Count'!$C109:$AF109),1)</f>
        <v>0</v>
      </c>
      <c r="W109" s="4">
        <f>'Initial Card Count'!W109/MAX(SUM('Initial Card Count'!$C109:$AF109),1)</f>
        <v>0</v>
      </c>
      <c r="X109" s="4">
        <f>'Initial Card Count'!X109/MAX(SUM('Initial Card Count'!$C109:$AF109),1)</f>
        <v>0</v>
      </c>
      <c r="Y109" s="4">
        <f>'Initial Card Count'!Y109/MAX(SUM('Initial Card Count'!$C109:$AF109),1)</f>
        <v>0</v>
      </c>
      <c r="Z109" s="4">
        <f>'Initial Card Count'!Z109/MAX(SUM('Initial Card Count'!$C109:$AF109),1)</f>
        <v>0</v>
      </c>
      <c r="AA109" s="4">
        <f>'Initial Card Count'!AA109/MAX(SUM('Initial Card Count'!$C109:$AF109),1)</f>
        <v>0</v>
      </c>
      <c r="AB109" s="4">
        <f>'Initial Card Count'!AB109/MAX(SUM('Initial Card Count'!$C109:$AF109),1)</f>
        <v>0.2857142857142857</v>
      </c>
      <c r="AC109" s="4">
        <f>'Initial Card Count'!AC109/MAX(SUM('Initial Card Count'!$C109:$AF109),1)</f>
        <v>0</v>
      </c>
      <c r="AD109" s="4">
        <f>'Initial Card Count'!AD109/MAX(SUM('Initial Card Count'!$C109:$AF109),1)</f>
        <v>0</v>
      </c>
      <c r="AE109" s="4">
        <f>'Initial Card Count'!AE109/MAX(SUM('Initial Card Count'!$C109:$AF109),1)</f>
        <v>0.14285714285714285</v>
      </c>
      <c r="AF109" s="4">
        <f>'Initial Card Count'!AF109/MAX(SUM('Initial Card Count'!$C109:$AF109),1)</f>
        <v>0</v>
      </c>
      <c r="AG109" s="84"/>
      <c r="AH109" s="57">
        <f t="shared" si="5"/>
        <v>5</v>
      </c>
      <c r="AI109" s="4">
        <f t="shared" si="8"/>
        <v>0.2</v>
      </c>
    </row>
    <row r="110" spans="1:35" ht="12.75">
      <c r="A110" t="s">
        <v>38</v>
      </c>
      <c r="B110" s="3">
        <f t="shared" si="9"/>
        <v>109</v>
      </c>
      <c r="C110" s="4">
        <f>'Initial Card Count'!C110/MAX(SUM('Initial Card Count'!$C110:$AF110),1)</f>
        <v>0</v>
      </c>
      <c r="D110" s="4">
        <f>'Initial Card Count'!D110/MAX(SUM('Initial Card Count'!$C110:$AF110),1)</f>
        <v>0</v>
      </c>
      <c r="E110" s="4">
        <f>'Initial Card Count'!E110/MAX(SUM('Initial Card Count'!$C110:$AF110),1)</f>
        <v>0</v>
      </c>
      <c r="F110" s="4">
        <f>'Initial Card Count'!F110/MAX(SUM('Initial Card Count'!$C110:$AF110),1)</f>
        <v>0</v>
      </c>
      <c r="G110" s="4">
        <f>'Initial Card Count'!G110/MAX(SUM('Initial Card Count'!$C110:$AF110),1)</f>
        <v>0</v>
      </c>
      <c r="H110" s="4">
        <f>'Initial Card Count'!H110/MAX(SUM('Initial Card Count'!$C110:$AF110),1)</f>
        <v>0.5</v>
      </c>
      <c r="I110" s="4">
        <f>'Initial Card Count'!I110/MAX(SUM('Initial Card Count'!$C110:$AF110),1)</f>
        <v>0</v>
      </c>
      <c r="J110" s="4">
        <f>'Initial Card Count'!J110/MAX(SUM('Initial Card Count'!$C110:$AF110),1)</f>
        <v>0</v>
      </c>
      <c r="K110" s="4">
        <f>'Initial Card Count'!K110/MAX(SUM('Initial Card Count'!$C110:$AF110),1)</f>
        <v>0</v>
      </c>
      <c r="L110" s="4">
        <f>'Initial Card Count'!L110/MAX(SUM('Initial Card Count'!$C110:$AF110),1)</f>
        <v>0</v>
      </c>
      <c r="M110" s="4">
        <f>'Initial Card Count'!M110/MAX(SUM('Initial Card Count'!$C110:$AF110),1)</f>
        <v>0</v>
      </c>
      <c r="N110" s="4">
        <f>'Initial Card Count'!N110/MAX(SUM('Initial Card Count'!$C110:$AF110),1)</f>
        <v>0</v>
      </c>
      <c r="O110" s="4">
        <f>'Initial Card Count'!O110/MAX(SUM('Initial Card Count'!$C110:$AF110),1)</f>
        <v>0</v>
      </c>
      <c r="P110" s="4">
        <f>'Initial Card Count'!P110/MAX(SUM('Initial Card Count'!$C110:$AF110),1)</f>
        <v>0.3333333333333333</v>
      </c>
      <c r="Q110" s="4">
        <f>'Initial Card Count'!Q110/MAX(SUM('Initial Card Count'!$C110:$AF110),1)</f>
        <v>0</v>
      </c>
      <c r="R110" s="4">
        <f>'Initial Card Count'!R110/MAX(SUM('Initial Card Count'!$C110:$AF110),1)</f>
        <v>0</v>
      </c>
      <c r="S110" s="4">
        <f>'Initial Card Count'!S110/MAX(SUM('Initial Card Count'!$C110:$AF110),1)</f>
        <v>0</v>
      </c>
      <c r="T110" s="4">
        <f>'Initial Card Count'!T110/MAX(SUM('Initial Card Count'!$C110:$AF110),1)</f>
        <v>0</v>
      </c>
      <c r="U110" s="4">
        <f>'Initial Card Count'!U110/MAX(SUM('Initial Card Count'!$C110:$AF110),1)</f>
        <v>0</v>
      </c>
      <c r="V110" s="4">
        <f>'Initial Card Count'!V110/MAX(SUM('Initial Card Count'!$C110:$AF110),1)</f>
        <v>0</v>
      </c>
      <c r="W110" s="4">
        <f>'Initial Card Count'!W110/MAX(SUM('Initial Card Count'!$C110:$AF110),1)</f>
        <v>0</v>
      </c>
      <c r="X110" s="4">
        <f>'Initial Card Count'!X110/MAX(SUM('Initial Card Count'!$C110:$AF110),1)</f>
        <v>0</v>
      </c>
      <c r="Y110" s="4">
        <f>'Initial Card Count'!Y110/MAX(SUM('Initial Card Count'!$C110:$AF110),1)</f>
        <v>0</v>
      </c>
      <c r="Z110" s="4">
        <f>'Initial Card Count'!Z110/MAX(SUM('Initial Card Count'!$C110:$AF110),1)</f>
        <v>0</v>
      </c>
      <c r="AA110" s="4">
        <f>'Initial Card Count'!AA110/MAX(SUM('Initial Card Count'!$C110:$AF110),1)</f>
        <v>0</v>
      </c>
      <c r="AB110" s="4">
        <f>'Initial Card Count'!AB110/MAX(SUM('Initial Card Count'!$C110:$AF110),1)</f>
        <v>0.16666666666666666</v>
      </c>
      <c r="AC110" s="4">
        <f>'Initial Card Count'!AC110/MAX(SUM('Initial Card Count'!$C110:$AF110),1)</f>
        <v>0</v>
      </c>
      <c r="AD110" s="4">
        <f>'Initial Card Count'!AD110/MAX(SUM('Initial Card Count'!$C110:$AF110),1)</f>
        <v>0</v>
      </c>
      <c r="AE110" s="4">
        <f>'Initial Card Count'!AE110/MAX(SUM('Initial Card Count'!$C110:$AF110),1)</f>
        <v>0</v>
      </c>
      <c r="AF110" s="4">
        <f>'Initial Card Count'!AF110/MAX(SUM('Initial Card Count'!$C110:$AF110),1)</f>
        <v>0</v>
      </c>
      <c r="AG110" s="84"/>
      <c r="AH110" s="57">
        <f t="shared" si="5"/>
        <v>3</v>
      </c>
      <c r="AI110" s="4">
        <f t="shared" si="8"/>
        <v>0.3333333333333333</v>
      </c>
    </row>
    <row r="111" spans="1:35" ht="12.75">
      <c r="A111" t="s">
        <v>38</v>
      </c>
      <c r="B111" s="3">
        <f t="shared" si="9"/>
        <v>110</v>
      </c>
      <c r="C111" s="4">
        <f>'Initial Card Count'!C111/MAX(SUM('Initial Card Count'!$C111:$AF111),1)</f>
        <v>0</v>
      </c>
      <c r="D111" s="4">
        <f>'Initial Card Count'!D111/MAX(SUM('Initial Card Count'!$C111:$AF111),1)</f>
        <v>0</v>
      </c>
      <c r="E111" s="4">
        <f>'Initial Card Count'!E111/MAX(SUM('Initial Card Count'!$C111:$AF111),1)</f>
        <v>0</v>
      </c>
      <c r="F111" s="4">
        <f>'Initial Card Count'!F111/MAX(SUM('Initial Card Count'!$C111:$AF111),1)</f>
        <v>0</v>
      </c>
      <c r="G111" s="4">
        <f>'Initial Card Count'!G111/MAX(SUM('Initial Card Count'!$C111:$AF111),1)</f>
        <v>0</v>
      </c>
      <c r="H111" s="4">
        <f>'Initial Card Count'!H111/MAX(SUM('Initial Card Count'!$C111:$AF111),1)</f>
        <v>0.5</v>
      </c>
      <c r="I111" s="4">
        <f>'Initial Card Count'!I111/MAX(SUM('Initial Card Count'!$C111:$AF111),1)</f>
        <v>0</v>
      </c>
      <c r="J111" s="4">
        <f>'Initial Card Count'!J111/MAX(SUM('Initial Card Count'!$C111:$AF111),1)</f>
        <v>0</v>
      </c>
      <c r="K111" s="4">
        <f>'Initial Card Count'!K111/MAX(SUM('Initial Card Count'!$C111:$AF111),1)</f>
        <v>0</v>
      </c>
      <c r="L111" s="4">
        <f>'Initial Card Count'!L111/MAX(SUM('Initial Card Count'!$C111:$AF111),1)</f>
        <v>0</v>
      </c>
      <c r="M111" s="4">
        <f>'Initial Card Count'!M111/MAX(SUM('Initial Card Count'!$C111:$AF111),1)</f>
        <v>0</v>
      </c>
      <c r="N111" s="4">
        <f>'Initial Card Count'!N111/MAX(SUM('Initial Card Count'!$C111:$AF111),1)</f>
        <v>0</v>
      </c>
      <c r="O111" s="4">
        <f>'Initial Card Count'!O111/MAX(SUM('Initial Card Count'!$C111:$AF111),1)</f>
        <v>0</v>
      </c>
      <c r="P111" s="4">
        <f>'Initial Card Count'!P111/MAX(SUM('Initial Card Count'!$C111:$AF111),1)</f>
        <v>0.3333333333333333</v>
      </c>
      <c r="Q111" s="4">
        <f>'Initial Card Count'!Q111/MAX(SUM('Initial Card Count'!$C111:$AF111),1)</f>
        <v>0</v>
      </c>
      <c r="R111" s="4">
        <f>'Initial Card Count'!R111/MAX(SUM('Initial Card Count'!$C111:$AF111),1)</f>
        <v>0</v>
      </c>
      <c r="S111" s="4">
        <f>'Initial Card Count'!S111/MAX(SUM('Initial Card Count'!$C111:$AF111),1)</f>
        <v>0</v>
      </c>
      <c r="T111" s="4">
        <f>'Initial Card Count'!T111/MAX(SUM('Initial Card Count'!$C111:$AF111),1)</f>
        <v>0</v>
      </c>
      <c r="U111" s="4">
        <f>'Initial Card Count'!U111/MAX(SUM('Initial Card Count'!$C111:$AF111),1)</f>
        <v>0</v>
      </c>
      <c r="V111" s="4">
        <f>'Initial Card Count'!V111/MAX(SUM('Initial Card Count'!$C111:$AF111),1)</f>
        <v>0</v>
      </c>
      <c r="W111" s="4">
        <f>'Initial Card Count'!W111/MAX(SUM('Initial Card Count'!$C111:$AF111),1)</f>
        <v>0</v>
      </c>
      <c r="X111" s="4">
        <f>'Initial Card Count'!X111/MAX(SUM('Initial Card Count'!$C111:$AF111),1)</f>
        <v>0</v>
      </c>
      <c r="Y111" s="4">
        <f>'Initial Card Count'!Y111/MAX(SUM('Initial Card Count'!$C111:$AF111),1)</f>
        <v>0</v>
      </c>
      <c r="Z111" s="4">
        <f>'Initial Card Count'!Z111/MAX(SUM('Initial Card Count'!$C111:$AF111),1)</f>
        <v>0</v>
      </c>
      <c r="AA111" s="4">
        <f>'Initial Card Count'!AA111/MAX(SUM('Initial Card Count'!$C111:$AF111),1)</f>
        <v>0</v>
      </c>
      <c r="AB111" s="4">
        <f>'Initial Card Count'!AB111/MAX(SUM('Initial Card Count'!$C111:$AF111),1)</f>
        <v>0.16666666666666666</v>
      </c>
      <c r="AC111" s="4">
        <f>'Initial Card Count'!AC111/MAX(SUM('Initial Card Count'!$C111:$AF111),1)</f>
        <v>0</v>
      </c>
      <c r="AD111" s="4">
        <f>'Initial Card Count'!AD111/MAX(SUM('Initial Card Count'!$C111:$AF111),1)</f>
        <v>0</v>
      </c>
      <c r="AE111" s="4">
        <f>'Initial Card Count'!AE111/MAX(SUM('Initial Card Count'!$C111:$AF111),1)</f>
        <v>0</v>
      </c>
      <c r="AF111" s="4">
        <f>'Initial Card Count'!AF111/MAX(SUM('Initial Card Count'!$C111:$AF111),1)</f>
        <v>0</v>
      </c>
      <c r="AG111" s="84"/>
      <c r="AH111" s="57">
        <f t="shared" si="5"/>
        <v>3</v>
      </c>
      <c r="AI111" s="4">
        <f t="shared" si="8"/>
        <v>0.3333333333333333</v>
      </c>
    </row>
    <row r="112" spans="1:35" ht="12.75">
      <c r="A112" t="s">
        <v>38</v>
      </c>
      <c r="B112" s="3">
        <f t="shared" si="9"/>
        <v>111</v>
      </c>
      <c r="C112" s="4">
        <f>'Initial Card Count'!C112/MAX(SUM('Initial Card Count'!$C112:$AF112),1)</f>
        <v>0</v>
      </c>
      <c r="D112" s="4">
        <f>'Initial Card Count'!D112/MAX(SUM('Initial Card Count'!$C112:$AF112),1)</f>
        <v>0.2857142857142857</v>
      </c>
      <c r="E112" s="4">
        <f>'Initial Card Count'!E112/MAX(SUM('Initial Card Count'!$C112:$AF112),1)</f>
        <v>0.14285714285714285</v>
      </c>
      <c r="F112" s="4">
        <f>'Initial Card Count'!F112/MAX(SUM('Initial Card Count'!$C112:$AF112),1)</f>
        <v>0</v>
      </c>
      <c r="G112" s="4">
        <f>'Initial Card Count'!G112/MAX(SUM('Initial Card Count'!$C112:$AF112),1)</f>
        <v>0.2857142857142857</v>
      </c>
      <c r="H112" s="4">
        <f>'Initial Card Count'!H112/MAX(SUM('Initial Card Count'!$C112:$AF112),1)</f>
        <v>0</v>
      </c>
      <c r="I112" s="4">
        <f>'Initial Card Count'!I112/MAX(SUM('Initial Card Count'!$C112:$AF112),1)</f>
        <v>0</v>
      </c>
      <c r="J112" s="4">
        <f>'Initial Card Count'!J112/MAX(SUM('Initial Card Count'!$C112:$AF112),1)</f>
        <v>0</v>
      </c>
      <c r="K112" s="4">
        <f>'Initial Card Count'!K112/MAX(SUM('Initial Card Count'!$C112:$AF112),1)</f>
        <v>0</v>
      </c>
      <c r="L112" s="4">
        <f>'Initial Card Count'!L112/MAX(SUM('Initial Card Count'!$C112:$AF112),1)</f>
        <v>0</v>
      </c>
      <c r="M112" s="4">
        <f>'Initial Card Count'!M112/MAX(SUM('Initial Card Count'!$C112:$AF112),1)</f>
        <v>0</v>
      </c>
      <c r="N112" s="4">
        <f>'Initial Card Count'!N112/MAX(SUM('Initial Card Count'!$C112:$AF112),1)</f>
        <v>0</v>
      </c>
      <c r="O112" s="4">
        <f>'Initial Card Count'!O112/MAX(SUM('Initial Card Count'!$C112:$AF112),1)</f>
        <v>0</v>
      </c>
      <c r="P112" s="4">
        <f>'Initial Card Count'!P112/MAX(SUM('Initial Card Count'!$C112:$AF112),1)</f>
        <v>0</v>
      </c>
      <c r="Q112" s="4">
        <f>'Initial Card Count'!Q112/MAX(SUM('Initial Card Count'!$C112:$AF112),1)</f>
        <v>0</v>
      </c>
      <c r="R112" s="4">
        <f>'Initial Card Count'!R112/MAX(SUM('Initial Card Count'!$C112:$AF112),1)</f>
        <v>0.2857142857142857</v>
      </c>
      <c r="S112" s="4">
        <f>'Initial Card Count'!S112/MAX(SUM('Initial Card Count'!$C112:$AF112),1)</f>
        <v>0</v>
      </c>
      <c r="T112" s="4">
        <f>'Initial Card Count'!T112/MAX(SUM('Initial Card Count'!$C112:$AF112),1)</f>
        <v>0</v>
      </c>
      <c r="U112" s="4">
        <f>'Initial Card Count'!U112/MAX(SUM('Initial Card Count'!$C112:$AF112),1)</f>
        <v>0</v>
      </c>
      <c r="V112" s="4">
        <f>'Initial Card Count'!V112/MAX(SUM('Initial Card Count'!$C112:$AF112),1)</f>
        <v>0</v>
      </c>
      <c r="W112" s="4">
        <f>'Initial Card Count'!W112/MAX(SUM('Initial Card Count'!$C112:$AF112),1)</f>
        <v>0</v>
      </c>
      <c r="X112" s="4">
        <f>'Initial Card Count'!X112/MAX(SUM('Initial Card Count'!$C112:$AF112),1)</f>
        <v>0</v>
      </c>
      <c r="Y112" s="4">
        <f>'Initial Card Count'!Y112/MAX(SUM('Initial Card Count'!$C112:$AF112),1)</f>
        <v>0</v>
      </c>
      <c r="Z112" s="4">
        <f>'Initial Card Count'!Z112/MAX(SUM('Initial Card Count'!$C112:$AF112),1)</f>
        <v>0</v>
      </c>
      <c r="AA112" s="4">
        <f>'Initial Card Count'!AA112/MAX(SUM('Initial Card Count'!$C112:$AF112),1)</f>
        <v>0</v>
      </c>
      <c r="AB112" s="4">
        <f>'Initial Card Count'!AB112/MAX(SUM('Initial Card Count'!$C112:$AF112),1)</f>
        <v>0</v>
      </c>
      <c r="AC112" s="4">
        <f>'Initial Card Count'!AC112/MAX(SUM('Initial Card Count'!$C112:$AF112),1)</f>
        <v>0</v>
      </c>
      <c r="AD112" s="4">
        <f>'Initial Card Count'!AD112/MAX(SUM('Initial Card Count'!$C112:$AF112),1)</f>
        <v>0</v>
      </c>
      <c r="AE112" s="4">
        <f>'Initial Card Count'!AE112/MAX(SUM('Initial Card Count'!$C112:$AF112),1)</f>
        <v>0</v>
      </c>
      <c r="AF112" s="4">
        <f>'Initial Card Count'!AF112/MAX(SUM('Initial Card Count'!$C112:$AF112),1)</f>
        <v>0</v>
      </c>
      <c r="AG112" s="84"/>
      <c r="AH112" s="57">
        <f t="shared" si="5"/>
        <v>4</v>
      </c>
      <c r="AI112" s="4">
        <f t="shared" si="8"/>
        <v>0.24999999999999997</v>
      </c>
    </row>
    <row r="113" spans="1:35" ht="12.75">
      <c r="A113" t="s">
        <v>38</v>
      </c>
      <c r="B113" s="3">
        <f t="shared" si="9"/>
        <v>112</v>
      </c>
      <c r="C113" s="4">
        <f>'Initial Card Count'!C113/MAX(SUM('Initial Card Count'!$C113:$AF113),1)</f>
        <v>0</v>
      </c>
      <c r="D113" s="4">
        <f>'Initial Card Count'!D113/MAX(SUM('Initial Card Count'!$C113:$AF113),1)</f>
        <v>0</v>
      </c>
      <c r="E113" s="4">
        <f>'Initial Card Count'!E113/MAX(SUM('Initial Card Count'!$C113:$AF113),1)</f>
        <v>0</v>
      </c>
      <c r="F113" s="4">
        <f>'Initial Card Count'!F113/MAX(SUM('Initial Card Count'!$C113:$AF113),1)</f>
        <v>0</v>
      </c>
      <c r="G113" s="4">
        <f>'Initial Card Count'!G113/MAX(SUM('Initial Card Count'!$C113:$AF113),1)</f>
        <v>0</v>
      </c>
      <c r="H113" s="4">
        <f>'Initial Card Count'!H113/MAX(SUM('Initial Card Count'!$C113:$AF113),1)</f>
        <v>0.5</v>
      </c>
      <c r="I113" s="4">
        <f>'Initial Card Count'!I113/MAX(SUM('Initial Card Count'!$C113:$AF113),1)</f>
        <v>0</v>
      </c>
      <c r="J113" s="4">
        <f>'Initial Card Count'!J113/MAX(SUM('Initial Card Count'!$C113:$AF113),1)</f>
        <v>0</v>
      </c>
      <c r="K113" s="4">
        <f>'Initial Card Count'!K113/MAX(SUM('Initial Card Count'!$C113:$AF113),1)</f>
        <v>0</v>
      </c>
      <c r="L113" s="4">
        <f>'Initial Card Count'!L113/MAX(SUM('Initial Card Count'!$C113:$AF113),1)</f>
        <v>0</v>
      </c>
      <c r="M113" s="4">
        <f>'Initial Card Count'!M113/MAX(SUM('Initial Card Count'!$C113:$AF113),1)</f>
        <v>0</v>
      </c>
      <c r="N113" s="4">
        <f>'Initial Card Count'!N113/MAX(SUM('Initial Card Count'!$C113:$AF113),1)</f>
        <v>0</v>
      </c>
      <c r="O113" s="4">
        <f>'Initial Card Count'!O113/MAX(SUM('Initial Card Count'!$C113:$AF113),1)</f>
        <v>0</v>
      </c>
      <c r="P113" s="4">
        <f>'Initial Card Count'!P113/MAX(SUM('Initial Card Count'!$C113:$AF113),1)</f>
        <v>0.375</v>
      </c>
      <c r="Q113" s="4">
        <f>'Initial Card Count'!Q113/MAX(SUM('Initial Card Count'!$C113:$AF113),1)</f>
        <v>0</v>
      </c>
      <c r="R113" s="4">
        <f>'Initial Card Count'!R113/MAX(SUM('Initial Card Count'!$C113:$AF113),1)</f>
        <v>0</v>
      </c>
      <c r="S113" s="4">
        <f>'Initial Card Count'!S113/MAX(SUM('Initial Card Count'!$C113:$AF113),1)</f>
        <v>0</v>
      </c>
      <c r="T113" s="4">
        <f>'Initial Card Count'!T113/MAX(SUM('Initial Card Count'!$C113:$AF113),1)</f>
        <v>0</v>
      </c>
      <c r="U113" s="4">
        <f>'Initial Card Count'!U113/MAX(SUM('Initial Card Count'!$C113:$AF113),1)</f>
        <v>0</v>
      </c>
      <c r="V113" s="4">
        <f>'Initial Card Count'!V113/MAX(SUM('Initial Card Count'!$C113:$AF113),1)</f>
        <v>0</v>
      </c>
      <c r="W113" s="4">
        <f>'Initial Card Count'!W113/MAX(SUM('Initial Card Count'!$C113:$AF113),1)</f>
        <v>0</v>
      </c>
      <c r="X113" s="4">
        <f>'Initial Card Count'!X113/MAX(SUM('Initial Card Count'!$C113:$AF113),1)</f>
        <v>0</v>
      </c>
      <c r="Y113" s="4">
        <f>'Initial Card Count'!Y113/MAX(SUM('Initial Card Count'!$C113:$AF113),1)</f>
        <v>0</v>
      </c>
      <c r="Z113" s="4">
        <f>'Initial Card Count'!Z113/MAX(SUM('Initial Card Count'!$C113:$AF113),1)</f>
        <v>0</v>
      </c>
      <c r="AA113" s="4">
        <f>'Initial Card Count'!AA113/MAX(SUM('Initial Card Count'!$C113:$AF113),1)</f>
        <v>0</v>
      </c>
      <c r="AB113" s="4">
        <f>'Initial Card Count'!AB113/MAX(SUM('Initial Card Count'!$C113:$AF113),1)</f>
        <v>0.125</v>
      </c>
      <c r="AC113" s="4">
        <f>'Initial Card Count'!AC113/MAX(SUM('Initial Card Count'!$C113:$AF113),1)</f>
        <v>0</v>
      </c>
      <c r="AD113" s="4">
        <f>'Initial Card Count'!AD113/MAX(SUM('Initial Card Count'!$C113:$AF113),1)</f>
        <v>0</v>
      </c>
      <c r="AE113" s="4">
        <f>'Initial Card Count'!AE113/MAX(SUM('Initial Card Count'!$C113:$AF113),1)</f>
        <v>0</v>
      </c>
      <c r="AF113" s="4">
        <f>'Initial Card Count'!AF113/MAX(SUM('Initial Card Count'!$C113:$AF113),1)</f>
        <v>0</v>
      </c>
      <c r="AG113" s="84"/>
      <c r="AH113" s="57">
        <f t="shared" si="5"/>
        <v>3</v>
      </c>
      <c r="AI113" s="4">
        <f t="shared" si="8"/>
        <v>0.3333333333333333</v>
      </c>
    </row>
    <row r="114" spans="1:35" ht="12.75">
      <c r="A114" t="s">
        <v>38</v>
      </c>
      <c r="B114" s="3">
        <f t="shared" si="9"/>
        <v>113</v>
      </c>
      <c r="C114" s="4">
        <f>'Initial Card Count'!C114/MAX(SUM('Initial Card Count'!$C114:$AF114),1)</f>
        <v>0</v>
      </c>
      <c r="D114" s="4">
        <f>'Initial Card Count'!D114/MAX(SUM('Initial Card Count'!$C114:$AF114),1)</f>
        <v>0</v>
      </c>
      <c r="E114" s="4">
        <f>'Initial Card Count'!E114/MAX(SUM('Initial Card Count'!$C114:$AF114),1)</f>
        <v>0</v>
      </c>
      <c r="F114" s="4">
        <f>'Initial Card Count'!F114/MAX(SUM('Initial Card Count'!$C114:$AF114),1)</f>
        <v>0</v>
      </c>
      <c r="G114" s="4">
        <f>'Initial Card Count'!G114/MAX(SUM('Initial Card Count'!$C114:$AF114),1)</f>
        <v>0</v>
      </c>
      <c r="H114" s="4">
        <f>'Initial Card Count'!H114/MAX(SUM('Initial Card Count'!$C114:$AF114),1)</f>
        <v>0</v>
      </c>
      <c r="I114" s="4">
        <f>'Initial Card Count'!I114/MAX(SUM('Initial Card Count'!$C114:$AF114),1)</f>
        <v>0</v>
      </c>
      <c r="J114" s="4">
        <f>'Initial Card Count'!J114/MAX(SUM('Initial Card Count'!$C114:$AF114),1)</f>
        <v>0</v>
      </c>
      <c r="K114" s="4">
        <f>'Initial Card Count'!K114/MAX(SUM('Initial Card Count'!$C114:$AF114),1)</f>
        <v>0</v>
      </c>
      <c r="L114" s="4">
        <f>'Initial Card Count'!L114/MAX(SUM('Initial Card Count'!$C114:$AF114),1)</f>
        <v>0</v>
      </c>
      <c r="M114" s="4">
        <f>'Initial Card Count'!M114/MAX(SUM('Initial Card Count'!$C114:$AF114),1)</f>
        <v>0</v>
      </c>
      <c r="N114" s="4">
        <f>'Initial Card Count'!N114/MAX(SUM('Initial Card Count'!$C114:$AF114),1)</f>
        <v>0</v>
      </c>
      <c r="O114" s="4">
        <f>'Initial Card Count'!O114/MAX(SUM('Initial Card Count'!$C114:$AF114),1)</f>
        <v>0</v>
      </c>
      <c r="P114" s="4">
        <f>'Initial Card Count'!P114/MAX(SUM('Initial Card Count'!$C114:$AF114),1)</f>
        <v>0</v>
      </c>
      <c r="Q114" s="4">
        <f>'Initial Card Count'!Q114/MAX(SUM('Initial Card Count'!$C114:$AF114),1)</f>
        <v>0</v>
      </c>
      <c r="R114" s="4">
        <f>'Initial Card Count'!R114/MAX(SUM('Initial Card Count'!$C114:$AF114),1)</f>
        <v>0.2222222222222222</v>
      </c>
      <c r="S114" s="4">
        <f>'Initial Card Count'!S114/MAX(SUM('Initial Card Count'!$C114:$AF114),1)</f>
        <v>0.3333333333333333</v>
      </c>
      <c r="T114" s="4">
        <f>'Initial Card Count'!T114/MAX(SUM('Initial Card Count'!$C114:$AF114),1)</f>
        <v>0</v>
      </c>
      <c r="U114" s="4">
        <f>'Initial Card Count'!U114/MAX(SUM('Initial Card Count'!$C114:$AF114),1)</f>
        <v>0</v>
      </c>
      <c r="V114" s="4">
        <f>'Initial Card Count'!V114/MAX(SUM('Initial Card Count'!$C114:$AF114),1)</f>
        <v>0</v>
      </c>
      <c r="W114" s="4">
        <f>'Initial Card Count'!W114/MAX(SUM('Initial Card Count'!$C114:$AF114),1)</f>
        <v>0</v>
      </c>
      <c r="X114" s="4">
        <f>'Initial Card Count'!X114/MAX(SUM('Initial Card Count'!$C114:$AF114),1)</f>
        <v>0</v>
      </c>
      <c r="Y114" s="4">
        <f>'Initial Card Count'!Y114/MAX(SUM('Initial Card Count'!$C114:$AF114),1)</f>
        <v>0</v>
      </c>
      <c r="Z114" s="4">
        <f>'Initial Card Count'!Z114/MAX(SUM('Initial Card Count'!$C114:$AF114),1)</f>
        <v>0</v>
      </c>
      <c r="AA114" s="4">
        <f>'Initial Card Count'!AA114/MAX(SUM('Initial Card Count'!$C114:$AF114),1)</f>
        <v>0.2222222222222222</v>
      </c>
      <c r="AB114" s="4">
        <f>'Initial Card Count'!AB114/MAX(SUM('Initial Card Count'!$C114:$AF114),1)</f>
        <v>0</v>
      </c>
      <c r="AC114" s="4">
        <f>'Initial Card Count'!AC114/MAX(SUM('Initial Card Count'!$C114:$AF114),1)</f>
        <v>0.1111111111111111</v>
      </c>
      <c r="AD114" s="4">
        <f>'Initial Card Count'!AD114/MAX(SUM('Initial Card Count'!$C114:$AF114),1)</f>
        <v>0</v>
      </c>
      <c r="AE114" s="4">
        <f>'Initial Card Count'!AE114/MAX(SUM('Initial Card Count'!$C114:$AF114),1)</f>
        <v>0.1111111111111111</v>
      </c>
      <c r="AF114" s="4">
        <f>'Initial Card Count'!AF114/MAX(SUM('Initial Card Count'!$C114:$AF114),1)</f>
        <v>0</v>
      </c>
      <c r="AG114" s="84"/>
      <c r="AH114" s="57">
        <f t="shared" si="5"/>
        <v>5</v>
      </c>
      <c r="AI114" s="4">
        <f t="shared" si="8"/>
        <v>0.2</v>
      </c>
    </row>
    <row r="115" spans="1:35" ht="12.75">
      <c r="A115" t="s">
        <v>38</v>
      </c>
      <c r="B115" s="3">
        <f t="shared" si="9"/>
        <v>114</v>
      </c>
      <c r="C115" s="4">
        <f>'Initial Card Count'!C115/MAX(SUM('Initial Card Count'!$C115:$AF115),1)</f>
        <v>0</v>
      </c>
      <c r="D115" s="4">
        <f>'Initial Card Count'!D115/MAX(SUM('Initial Card Count'!$C115:$AF115),1)</f>
        <v>0</v>
      </c>
      <c r="E115" s="4">
        <f>'Initial Card Count'!E115/MAX(SUM('Initial Card Count'!$C115:$AF115),1)</f>
        <v>0</v>
      </c>
      <c r="F115" s="4">
        <f>'Initial Card Count'!F115/MAX(SUM('Initial Card Count'!$C115:$AF115),1)</f>
        <v>0.8</v>
      </c>
      <c r="G115" s="4">
        <f>'Initial Card Count'!G115/MAX(SUM('Initial Card Count'!$C115:$AF115),1)</f>
        <v>0</v>
      </c>
      <c r="H115" s="4">
        <f>'Initial Card Count'!H115/MAX(SUM('Initial Card Count'!$C115:$AF115),1)</f>
        <v>0</v>
      </c>
      <c r="I115" s="4">
        <f>'Initial Card Count'!I115/MAX(SUM('Initial Card Count'!$C115:$AF115),1)</f>
        <v>0</v>
      </c>
      <c r="J115" s="4">
        <f>'Initial Card Count'!J115/MAX(SUM('Initial Card Count'!$C115:$AF115),1)</f>
        <v>0</v>
      </c>
      <c r="K115" s="4">
        <f>'Initial Card Count'!K115/MAX(SUM('Initial Card Count'!$C115:$AF115),1)</f>
        <v>0</v>
      </c>
      <c r="L115" s="4">
        <f>'Initial Card Count'!L115/MAX(SUM('Initial Card Count'!$C115:$AF115),1)</f>
        <v>0</v>
      </c>
      <c r="M115" s="4">
        <f>'Initial Card Count'!M115/MAX(SUM('Initial Card Count'!$C115:$AF115),1)</f>
        <v>0</v>
      </c>
      <c r="N115" s="4">
        <f>'Initial Card Count'!N115/MAX(SUM('Initial Card Count'!$C115:$AF115),1)</f>
        <v>0</v>
      </c>
      <c r="O115" s="4">
        <f>'Initial Card Count'!O115/MAX(SUM('Initial Card Count'!$C115:$AF115),1)</f>
        <v>0</v>
      </c>
      <c r="P115" s="4">
        <f>'Initial Card Count'!P115/MAX(SUM('Initial Card Count'!$C115:$AF115),1)</f>
        <v>0</v>
      </c>
      <c r="Q115" s="4">
        <f>'Initial Card Count'!Q115/MAX(SUM('Initial Card Count'!$C115:$AF115),1)</f>
        <v>0</v>
      </c>
      <c r="R115" s="4">
        <f>'Initial Card Count'!R115/MAX(SUM('Initial Card Count'!$C115:$AF115),1)</f>
        <v>0</v>
      </c>
      <c r="S115" s="4">
        <f>'Initial Card Count'!S115/MAX(SUM('Initial Card Count'!$C115:$AF115),1)</f>
        <v>0</v>
      </c>
      <c r="T115" s="4">
        <f>'Initial Card Count'!T115/MAX(SUM('Initial Card Count'!$C115:$AF115),1)</f>
        <v>0</v>
      </c>
      <c r="U115" s="4">
        <f>'Initial Card Count'!U115/MAX(SUM('Initial Card Count'!$C115:$AF115),1)</f>
        <v>0</v>
      </c>
      <c r="V115" s="4">
        <f>'Initial Card Count'!V115/MAX(SUM('Initial Card Count'!$C115:$AF115),1)</f>
        <v>0</v>
      </c>
      <c r="W115" s="4">
        <f>'Initial Card Count'!W115/MAX(SUM('Initial Card Count'!$C115:$AF115),1)</f>
        <v>0</v>
      </c>
      <c r="X115" s="4">
        <f>'Initial Card Count'!X115/MAX(SUM('Initial Card Count'!$C115:$AF115),1)</f>
        <v>0</v>
      </c>
      <c r="Y115" s="4">
        <f>'Initial Card Count'!Y115/MAX(SUM('Initial Card Count'!$C115:$AF115),1)</f>
        <v>0</v>
      </c>
      <c r="Z115" s="4">
        <f>'Initial Card Count'!Z115/MAX(SUM('Initial Card Count'!$C115:$AF115),1)</f>
        <v>0</v>
      </c>
      <c r="AA115" s="4">
        <f>'Initial Card Count'!AA115/MAX(SUM('Initial Card Count'!$C115:$AF115),1)</f>
        <v>0</v>
      </c>
      <c r="AB115" s="4">
        <f>'Initial Card Count'!AB115/MAX(SUM('Initial Card Count'!$C115:$AF115),1)</f>
        <v>0</v>
      </c>
      <c r="AC115" s="4">
        <f>'Initial Card Count'!AC115/MAX(SUM('Initial Card Count'!$C115:$AF115),1)</f>
        <v>0</v>
      </c>
      <c r="AD115" s="4">
        <f>'Initial Card Count'!AD115/MAX(SUM('Initial Card Count'!$C115:$AF115),1)</f>
        <v>0.2</v>
      </c>
      <c r="AE115" s="4">
        <f>'Initial Card Count'!AE115/MAX(SUM('Initial Card Count'!$C115:$AF115),1)</f>
        <v>0</v>
      </c>
      <c r="AF115" s="4">
        <f>'Initial Card Count'!AF115/MAX(SUM('Initial Card Count'!$C115:$AF115),1)</f>
        <v>0</v>
      </c>
      <c r="AG115" s="84"/>
      <c r="AH115" s="57">
        <f t="shared" si="5"/>
        <v>2</v>
      </c>
      <c r="AI115" s="4">
        <f t="shared" si="8"/>
        <v>0.5</v>
      </c>
    </row>
    <row r="116" spans="1:35" ht="12.75">
      <c r="A116" t="s">
        <v>38</v>
      </c>
      <c r="B116" s="3">
        <f t="shared" si="9"/>
        <v>115</v>
      </c>
      <c r="C116" s="4">
        <f>'Initial Card Count'!C116/MAX(SUM('Initial Card Count'!$C116:$AF116),1)</f>
        <v>0</v>
      </c>
      <c r="D116" s="4">
        <f>'Initial Card Count'!D116/MAX(SUM('Initial Card Count'!$C116:$AF116),1)</f>
        <v>0</v>
      </c>
      <c r="E116" s="4">
        <f>'Initial Card Count'!E116/MAX(SUM('Initial Card Count'!$C116:$AF116),1)</f>
        <v>0</v>
      </c>
      <c r="F116" s="4">
        <f>'Initial Card Count'!F116/MAX(SUM('Initial Card Count'!$C116:$AF116),1)</f>
        <v>0</v>
      </c>
      <c r="G116" s="4">
        <f>'Initial Card Count'!G116/MAX(SUM('Initial Card Count'!$C116:$AF116),1)</f>
        <v>0</v>
      </c>
      <c r="H116" s="4">
        <f>'Initial Card Count'!H116/MAX(SUM('Initial Card Count'!$C116:$AF116),1)</f>
        <v>0.4</v>
      </c>
      <c r="I116" s="4">
        <f>'Initial Card Count'!I116/MAX(SUM('Initial Card Count'!$C116:$AF116),1)</f>
        <v>0</v>
      </c>
      <c r="J116" s="4">
        <f>'Initial Card Count'!J116/MAX(SUM('Initial Card Count'!$C116:$AF116),1)</f>
        <v>0</v>
      </c>
      <c r="K116" s="4">
        <f>'Initial Card Count'!K116/MAX(SUM('Initial Card Count'!$C116:$AF116),1)</f>
        <v>0</v>
      </c>
      <c r="L116" s="4">
        <f>'Initial Card Count'!L116/MAX(SUM('Initial Card Count'!$C116:$AF116),1)</f>
        <v>0</v>
      </c>
      <c r="M116" s="4">
        <f>'Initial Card Count'!M116/MAX(SUM('Initial Card Count'!$C116:$AF116),1)</f>
        <v>0</v>
      </c>
      <c r="N116" s="4">
        <f>'Initial Card Count'!N116/MAX(SUM('Initial Card Count'!$C116:$AF116),1)</f>
        <v>0</v>
      </c>
      <c r="O116" s="4">
        <f>'Initial Card Count'!O116/MAX(SUM('Initial Card Count'!$C116:$AF116),1)</f>
        <v>0</v>
      </c>
      <c r="P116" s="4">
        <f>'Initial Card Count'!P116/MAX(SUM('Initial Card Count'!$C116:$AF116),1)</f>
        <v>0</v>
      </c>
      <c r="Q116" s="4">
        <f>'Initial Card Count'!Q116/MAX(SUM('Initial Card Count'!$C116:$AF116),1)</f>
        <v>0.2</v>
      </c>
      <c r="R116" s="4">
        <f>'Initial Card Count'!R116/MAX(SUM('Initial Card Count'!$C116:$AF116),1)</f>
        <v>0</v>
      </c>
      <c r="S116" s="4">
        <f>'Initial Card Count'!S116/MAX(SUM('Initial Card Count'!$C116:$AF116),1)</f>
        <v>0</v>
      </c>
      <c r="T116" s="4">
        <f>'Initial Card Count'!T116/MAX(SUM('Initial Card Count'!$C116:$AF116),1)</f>
        <v>0</v>
      </c>
      <c r="U116" s="4">
        <f>'Initial Card Count'!U116/MAX(SUM('Initial Card Count'!$C116:$AF116),1)</f>
        <v>0</v>
      </c>
      <c r="V116" s="4">
        <f>'Initial Card Count'!V116/MAX(SUM('Initial Card Count'!$C116:$AF116),1)</f>
        <v>0</v>
      </c>
      <c r="W116" s="4">
        <f>'Initial Card Count'!W116/MAX(SUM('Initial Card Count'!$C116:$AF116),1)</f>
        <v>0</v>
      </c>
      <c r="X116" s="4">
        <f>'Initial Card Count'!X116/MAX(SUM('Initial Card Count'!$C116:$AF116),1)</f>
        <v>0.2</v>
      </c>
      <c r="Y116" s="4">
        <f>'Initial Card Count'!Y116/MAX(SUM('Initial Card Count'!$C116:$AF116),1)</f>
        <v>0</v>
      </c>
      <c r="Z116" s="4">
        <f>'Initial Card Count'!Z116/MAX(SUM('Initial Card Count'!$C116:$AF116),1)</f>
        <v>0</v>
      </c>
      <c r="AA116" s="4">
        <f>'Initial Card Count'!AA116/MAX(SUM('Initial Card Count'!$C116:$AF116),1)</f>
        <v>0</v>
      </c>
      <c r="AB116" s="4">
        <f>'Initial Card Count'!AB116/MAX(SUM('Initial Card Count'!$C116:$AF116),1)</f>
        <v>0.2</v>
      </c>
      <c r="AC116" s="4">
        <f>'Initial Card Count'!AC116/MAX(SUM('Initial Card Count'!$C116:$AF116),1)</f>
        <v>0</v>
      </c>
      <c r="AD116" s="4">
        <f>'Initial Card Count'!AD116/MAX(SUM('Initial Card Count'!$C116:$AF116),1)</f>
        <v>0</v>
      </c>
      <c r="AE116" s="4">
        <f>'Initial Card Count'!AE116/MAX(SUM('Initial Card Count'!$C116:$AF116),1)</f>
        <v>0</v>
      </c>
      <c r="AF116" s="4">
        <f>'Initial Card Count'!AF116/MAX(SUM('Initial Card Count'!$C116:$AF116),1)</f>
        <v>0</v>
      </c>
      <c r="AG116" s="84"/>
      <c r="AH116" s="57">
        <f t="shared" si="5"/>
        <v>4</v>
      </c>
      <c r="AI116" s="4">
        <f t="shared" si="8"/>
        <v>0.25</v>
      </c>
    </row>
    <row r="117" spans="1:35" ht="12.75">
      <c r="A117" t="s">
        <v>38</v>
      </c>
      <c r="B117" s="3">
        <f t="shared" si="9"/>
        <v>116</v>
      </c>
      <c r="C117" s="4">
        <f>'Initial Card Count'!C117/MAX(SUM('Initial Card Count'!$C117:$AF117),1)</f>
        <v>0</v>
      </c>
      <c r="D117" s="4">
        <f>'Initial Card Count'!D117/MAX(SUM('Initial Card Count'!$C117:$AF117),1)</f>
        <v>0</v>
      </c>
      <c r="E117" s="4">
        <f>'Initial Card Count'!E117/MAX(SUM('Initial Card Count'!$C117:$AF117),1)</f>
        <v>0</v>
      </c>
      <c r="F117" s="4">
        <f>'Initial Card Count'!F117/MAX(SUM('Initial Card Count'!$C117:$AF117),1)</f>
        <v>0</v>
      </c>
      <c r="G117" s="4">
        <f>'Initial Card Count'!G117/MAX(SUM('Initial Card Count'!$C117:$AF117),1)</f>
        <v>0</v>
      </c>
      <c r="H117" s="4">
        <f>'Initial Card Count'!H117/MAX(SUM('Initial Card Count'!$C117:$AF117),1)</f>
        <v>0</v>
      </c>
      <c r="I117" s="4">
        <f>'Initial Card Count'!I117/MAX(SUM('Initial Card Count'!$C117:$AF117),1)</f>
        <v>0</v>
      </c>
      <c r="J117" s="4">
        <f>'Initial Card Count'!J117/MAX(SUM('Initial Card Count'!$C117:$AF117),1)</f>
        <v>0</v>
      </c>
      <c r="K117" s="4">
        <f>'Initial Card Count'!K117/MAX(SUM('Initial Card Count'!$C117:$AF117),1)</f>
        <v>0</v>
      </c>
      <c r="L117" s="4">
        <f>'Initial Card Count'!L117/MAX(SUM('Initial Card Count'!$C117:$AF117),1)</f>
        <v>0</v>
      </c>
      <c r="M117" s="4">
        <f>'Initial Card Count'!M117/MAX(SUM('Initial Card Count'!$C117:$AF117),1)</f>
        <v>0</v>
      </c>
      <c r="N117" s="4">
        <f>'Initial Card Count'!N117/MAX(SUM('Initial Card Count'!$C117:$AF117),1)</f>
        <v>0</v>
      </c>
      <c r="O117" s="4">
        <f>'Initial Card Count'!O117/MAX(SUM('Initial Card Count'!$C117:$AF117),1)</f>
        <v>0</v>
      </c>
      <c r="P117" s="4">
        <f>'Initial Card Count'!P117/MAX(SUM('Initial Card Count'!$C117:$AF117),1)</f>
        <v>0</v>
      </c>
      <c r="Q117" s="4">
        <f>'Initial Card Count'!Q117/MAX(SUM('Initial Card Count'!$C117:$AF117),1)</f>
        <v>0</v>
      </c>
      <c r="R117" s="4">
        <f>'Initial Card Count'!R117/MAX(SUM('Initial Card Count'!$C117:$AF117),1)</f>
        <v>0.25</v>
      </c>
      <c r="S117" s="4">
        <f>'Initial Card Count'!S117/MAX(SUM('Initial Card Count'!$C117:$AF117),1)</f>
        <v>0.375</v>
      </c>
      <c r="T117" s="4">
        <f>'Initial Card Count'!T117/MAX(SUM('Initial Card Count'!$C117:$AF117),1)</f>
        <v>0</v>
      </c>
      <c r="U117" s="4">
        <f>'Initial Card Count'!U117/MAX(SUM('Initial Card Count'!$C117:$AF117),1)</f>
        <v>0</v>
      </c>
      <c r="V117" s="4">
        <f>'Initial Card Count'!V117/MAX(SUM('Initial Card Count'!$C117:$AF117),1)</f>
        <v>0</v>
      </c>
      <c r="W117" s="4">
        <f>'Initial Card Count'!W117/MAX(SUM('Initial Card Count'!$C117:$AF117),1)</f>
        <v>0</v>
      </c>
      <c r="X117" s="4">
        <f>'Initial Card Count'!X117/MAX(SUM('Initial Card Count'!$C117:$AF117),1)</f>
        <v>0</v>
      </c>
      <c r="Y117" s="4">
        <f>'Initial Card Count'!Y117/MAX(SUM('Initial Card Count'!$C117:$AF117),1)</f>
        <v>0</v>
      </c>
      <c r="Z117" s="4">
        <f>'Initial Card Count'!Z117/MAX(SUM('Initial Card Count'!$C117:$AF117),1)</f>
        <v>0</v>
      </c>
      <c r="AA117" s="4">
        <f>'Initial Card Count'!AA117/MAX(SUM('Initial Card Count'!$C117:$AF117),1)</f>
        <v>0.25</v>
      </c>
      <c r="AB117" s="4">
        <f>'Initial Card Count'!AB117/MAX(SUM('Initial Card Count'!$C117:$AF117),1)</f>
        <v>0</v>
      </c>
      <c r="AC117" s="4">
        <f>'Initial Card Count'!AC117/MAX(SUM('Initial Card Count'!$C117:$AF117),1)</f>
        <v>0</v>
      </c>
      <c r="AD117" s="4">
        <f>'Initial Card Count'!AD117/MAX(SUM('Initial Card Count'!$C117:$AF117),1)</f>
        <v>0</v>
      </c>
      <c r="AE117" s="4">
        <f>'Initial Card Count'!AE117/MAX(SUM('Initial Card Count'!$C117:$AF117),1)</f>
        <v>0.125</v>
      </c>
      <c r="AF117" s="4">
        <f>'Initial Card Count'!AF117/MAX(SUM('Initial Card Count'!$C117:$AF117),1)</f>
        <v>0</v>
      </c>
      <c r="AG117" s="84"/>
      <c r="AH117" s="57">
        <f t="shared" si="5"/>
        <v>4</v>
      </c>
      <c r="AI117" s="4">
        <f t="shared" si="8"/>
        <v>0.25</v>
      </c>
    </row>
    <row r="118" spans="1:35" ht="12.75">
      <c r="A118" t="s">
        <v>38</v>
      </c>
      <c r="B118" s="3">
        <f t="shared" si="9"/>
        <v>117</v>
      </c>
      <c r="C118" s="4">
        <f>'Initial Card Count'!C118/MAX(SUM('Initial Card Count'!$C118:$AF118),1)</f>
        <v>0</v>
      </c>
      <c r="D118" s="4">
        <f>'Initial Card Count'!D118/MAX(SUM('Initial Card Count'!$C118:$AF118),1)</f>
        <v>0.16666666666666666</v>
      </c>
      <c r="E118" s="4">
        <f>'Initial Card Count'!E118/MAX(SUM('Initial Card Count'!$C118:$AF118),1)</f>
        <v>0</v>
      </c>
      <c r="F118" s="4">
        <f>'Initial Card Count'!F118/MAX(SUM('Initial Card Count'!$C118:$AF118),1)</f>
        <v>0</v>
      </c>
      <c r="G118" s="4">
        <f>'Initial Card Count'!G118/MAX(SUM('Initial Card Count'!$C118:$AF118),1)</f>
        <v>0</v>
      </c>
      <c r="H118" s="4">
        <f>'Initial Card Count'!H118/MAX(SUM('Initial Card Count'!$C118:$AF118),1)</f>
        <v>0</v>
      </c>
      <c r="I118" s="4">
        <f>'Initial Card Count'!I118/MAX(SUM('Initial Card Count'!$C118:$AF118),1)</f>
        <v>0</v>
      </c>
      <c r="J118" s="4">
        <f>'Initial Card Count'!J118/MAX(SUM('Initial Card Count'!$C118:$AF118),1)</f>
        <v>0</v>
      </c>
      <c r="K118" s="4">
        <f>'Initial Card Count'!K118/MAX(SUM('Initial Card Count'!$C118:$AF118),1)</f>
        <v>0</v>
      </c>
      <c r="L118" s="4">
        <f>'Initial Card Count'!L118/MAX(SUM('Initial Card Count'!$C118:$AF118),1)</f>
        <v>0</v>
      </c>
      <c r="M118" s="4">
        <f>'Initial Card Count'!M118/MAX(SUM('Initial Card Count'!$C118:$AF118),1)</f>
        <v>0</v>
      </c>
      <c r="N118" s="4">
        <f>'Initial Card Count'!N118/MAX(SUM('Initial Card Count'!$C118:$AF118),1)</f>
        <v>0.16666666666666666</v>
      </c>
      <c r="O118" s="4">
        <f>'Initial Card Count'!O118/MAX(SUM('Initial Card Count'!$C118:$AF118),1)</f>
        <v>0</v>
      </c>
      <c r="P118" s="4">
        <f>'Initial Card Count'!P118/MAX(SUM('Initial Card Count'!$C118:$AF118),1)</f>
        <v>0</v>
      </c>
      <c r="Q118" s="4">
        <f>'Initial Card Count'!Q118/MAX(SUM('Initial Card Count'!$C118:$AF118),1)</f>
        <v>0</v>
      </c>
      <c r="R118" s="4">
        <f>'Initial Card Count'!R118/MAX(SUM('Initial Card Count'!$C118:$AF118),1)</f>
        <v>0</v>
      </c>
      <c r="S118" s="4">
        <f>'Initial Card Count'!S118/MAX(SUM('Initial Card Count'!$C118:$AF118),1)</f>
        <v>0.16666666666666666</v>
      </c>
      <c r="T118" s="4">
        <f>'Initial Card Count'!T118/MAX(SUM('Initial Card Count'!$C118:$AF118),1)</f>
        <v>0</v>
      </c>
      <c r="U118" s="4">
        <f>'Initial Card Count'!U118/MAX(SUM('Initial Card Count'!$C118:$AF118),1)</f>
        <v>0</v>
      </c>
      <c r="V118" s="4">
        <f>'Initial Card Count'!V118/MAX(SUM('Initial Card Count'!$C118:$AF118),1)</f>
        <v>0</v>
      </c>
      <c r="W118" s="4">
        <f>'Initial Card Count'!W118/MAX(SUM('Initial Card Count'!$C118:$AF118),1)</f>
        <v>0</v>
      </c>
      <c r="X118" s="4">
        <f>'Initial Card Count'!X118/MAX(SUM('Initial Card Count'!$C118:$AF118),1)</f>
        <v>0</v>
      </c>
      <c r="Y118" s="4">
        <f>'Initial Card Count'!Y118/MAX(SUM('Initial Card Count'!$C118:$AF118),1)</f>
        <v>0</v>
      </c>
      <c r="Z118" s="4">
        <f>'Initial Card Count'!Z118/MAX(SUM('Initial Card Count'!$C118:$AF118),1)</f>
        <v>0</v>
      </c>
      <c r="AA118" s="4">
        <f>'Initial Card Count'!AA118/MAX(SUM('Initial Card Count'!$C118:$AF118),1)</f>
        <v>0</v>
      </c>
      <c r="AB118" s="4">
        <f>'Initial Card Count'!AB118/MAX(SUM('Initial Card Count'!$C118:$AF118),1)</f>
        <v>0</v>
      </c>
      <c r="AC118" s="4">
        <f>'Initial Card Count'!AC118/MAX(SUM('Initial Card Count'!$C118:$AF118),1)</f>
        <v>0</v>
      </c>
      <c r="AD118" s="4">
        <f>'Initial Card Count'!AD118/MAX(SUM('Initial Card Count'!$C118:$AF118),1)</f>
        <v>0</v>
      </c>
      <c r="AE118" s="4">
        <f>'Initial Card Count'!AE118/MAX(SUM('Initial Card Count'!$C118:$AF118),1)</f>
        <v>0.16666666666666666</v>
      </c>
      <c r="AF118" s="4">
        <f>'Initial Card Count'!AF118/MAX(SUM('Initial Card Count'!$C118:$AF118),1)</f>
        <v>0.3333333333333333</v>
      </c>
      <c r="AG118" s="84"/>
      <c r="AH118" s="57">
        <f t="shared" si="5"/>
        <v>5</v>
      </c>
      <c r="AI118" s="4">
        <f t="shared" si="8"/>
        <v>0.2</v>
      </c>
    </row>
    <row r="119" spans="1:35" ht="12.75">
      <c r="A119" t="s">
        <v>38</v>
      </c>
      <c r="B119" s="3">
        <f t="shared" si="9"/>
        <v>118</v>
      </c>
      <c r="C119" s="4">
        <f>'Initial Card Count'!C119/MAX(SUM('Initial Card Count'!$C119:$AF119),1)</f>
        <v>0</v>
      </c>
      <c r="D119" s="4">
        <f>'Initial Card Count'!D119/MAX(SUM('Initial Card Count'!$C119:$AF119),1)</f>
        <v>0</v>
      </c>
      <c r="E119" s="4">
        <f>'Initial Card Count'!E119/MAX(SUM('Initial Card Count'!$C119:$AF119),1)</f>
        <v>0</v>
      </c>
      <c r="F119" s="4">
        <f>'Initial Card Count'!F119/MAX(SUM('Initial Card Count'!$C119:$AF119),1)</f>
        <v>0</v>
      </c>
      <c r="G119" s="4">
        <f>'Initial Card Count'!G119/MAX(SUM('Initial Card Count'!$C119:$AF119),1)</f>
        <v>0.2</v>
      </c>
      <c r="H119" s="4">
        <f>'Initial Card Count'!H119/MAX(SUM('Initial Card Count'!$C119:$AF119),1)</f>
        <v>0</v>
      </c>
      <c r="I119" s="4">
        <f>'Initial Card Count'!I119/MAX(SUM('Initial Card Count'!$C119:$AF119),1)</f>
        <v>0</v>
      </c>
      <c r="J119" s="4">
        <f>'Initial Card Count'!J119/MAX(SUM('Initial Card Count'!$C119:$AF119),1)</f>
        <v>0</v>
      </c>
      <c r="K119" s="4">
        <f>'Initial Card Count'!K119/MAX(SUM('Initial Card Count'!$C119:$AF119),1)</f>
        <v>0</v>
      </c>
      <c r="L119" s="4">
        <f>'Initial Card Count'!L119/MAX(SUM('Initial Card Count'!$C119:$AF119),1)</f>
        <v>0</v>
      </c>
      <c r="M119" s="4">
        <f>'Initial Card Count'!M119/MAX(SUM('Initial Card Count'!$C119:$AF119),1)</f>
        <v>0</v>
      </c>
      <c r="N119" s="4">
        <f>'Initial Card Count'!N119/MAX(SUM('Initial Card Count'!$C119:$AF119),1)</f>
        <v>0</v>
      </c>
      <c r="O119" s="4">
        <f>'Initial Card Count'!O119/MAX(SUM('Initial Card Count'!$C119:$AF119),1)</f>
        <v>0</v>
      </c>
      <c r="P119" s="4">
        <f>'Initial Card Count'!P119/MAX(SUM('Initial Card Count'!$C119:$AF119),1)</f>
        <v>0</v>
      </c>
      <c r="Q119" s="4">
        <f>'Initial Card Count'!Q119/MAX(SUM('Initial Card Count'!$C119:$AF119),1)</f>
        <v>0.8</v>
      </c>
      <c r="R119" s="4">
        <f>'Initial Card Count'!R119/MAX(SUM('Initial Card Count'!$C119:$AF119),1)</f>
        <v>0</v>
      </c>
      <c r="S119" s="4">
        <f>'Initial Card Count'!S119/MAX(SUM('Initial Card Count'!$C119:$AF119),1)</f>
        <v>0</v>
      </c>
      <c r="T119" s="4">
        <f>'Initial Card Count'!T119/MAX(SUM('Initial Card Count'!$C119:$AF119),1)</f>
        <v>0</v>
      </c>
      <c r="U119" s="4">
        <f>'Initial Card Count'!U119/MAX(SUM('Initial Card Count'!$C119:$AF119),1)</f>
        <v>0</v>
      </c>
      <c r="V119" s="4">
        <f>'Initial Card Count'!V119/MAX(SUM('Initial Card Count'!$C119:$AF119),1)</f>
        <v>0</v>
      </c>
      <c r="W119" s="4">
        <f>'Initial Card Count'!W119/MAX(SUM('Initial Card Count'!$C119:$AF119),1)</f>
        <v>0</v>
      </c>
      <c r="X119" s="4">
        <f>'Initial Card Count'!X119/MAX(SUM('Initial Card Count'!$C119:$AF119),1)</f>
        <v>0</v>
      </c>
      <c r="Y119" s="4">
        <f>'Initial Card Count'!Y119/MAX(SUM('Initial Card Count'!$C119:$AF119),1)</f>
        <v>0</v>
      </c>
      <c r="Z119" s="4">
        <f>'Initial Card Count'!Z119/MAX(SUM('Initial Card Count'!$C119:$AF119),1)</f>
        <v>0</v>
      </c>
      <c r="AA119" s="4">
        <f>'Initial Card Count'!AA119/MAX(SUM('Initial Card Count'!$C119:$AF119),1)</f>
        <v>0</v>
      </c>
      <c r="AB119" s="4">
        <f>'Initial Card Count'!AB119/MAX(SUM('Initial Card Count'!$C119:$AF119),1)</f>
        <v>0</v>
      </c>
      <c r="AC119" s="4">
        <f>'Initial Card Count'!AC119/MAX(SUM('Initial Card Count'!$C119:$AF119),1)</f>
        <v>0</v>
      </c>
      <c r="AD119" s="4">
        <f>'Initial Card Count'!AD119/MAX(SUM('Initial Card Count'!$C119:$AF119),1)</f>
        <v>0</v>
      </c>
      <c r="AE119" s="4">
        <f>'Initial Card Count'!AE119/MAX(SUM('Initial Card Count'!$C119:$AF119),1)</f>
        <v>0</v>
      </c>
      <c r="AF119" s="4">
        <f>'Initial Card Count'!AF119/MAX(SUM('Initial Card Count'!$C119:$AF119),1)</f>
        <v>0</v>
      </c>
      <c r="AG119" s="84"/>
      <c r="AH119" s="57">
        <f t="shared" si="5"/>
        <v>2</v>
      </c>
      <c r="AI119" s="4">
        <f t="shared" si="8"/>
        <v>0.5</v>
      </c>
    </row>
    <row r="120" spans="1:35" ht="12.75">
      <c r="A120" t="s">
        <v>38</v>
      </c>
      <c r="B120" s="3">
        <f t="shared" si="9"/>
        <v>119</v>
      </c>
      <c r="C120" s="4">
        <f>'Initial Card Count'!C120/MAX(SUM('Initial Card Count'!$C120:$AF120),1)</f>
        <v>0</v>
      </c>
      <c r="D120" s="4">
        <f>'Initial Card Count'!D120/MAX(SUM('Initial Card Count'!$C120:$AF120),1)</f>
        <v>0</v>
      </c>
      <c r="E120" s="4">
        <f>'Initial Card Count'!E120/MAX(SUM('Initial Card Count'!$C120:$AF120),1)</f>
        <v>0</v>
      </c>
      <c r="F120" s="4">
        <f>'Initial Card Count'!F120/MAX(SUM('Initial Card Count'!$C120:$AF120),1)</f>
        <v>0</v>
      </c>
      <c r="G120" s="4">
        <f>'Initial Card Count'!G120/MAX(SUM('Initial Card Count'!$C120:$AF120),1)</f>
        <v>0</v>
      </c>
      <c r="H120" s="4">
        <f>'Initial Card Count'!H120/MAX(SUM('Initial Card Count'!$C120:$AF120),1)</f>
        <v>0</v>
      </c>
      <c r="I120" s="4">
        <f>'Initial Card Count'!I120/MAX(SUM('Initial Card Count'!$C120:$AF120),1)</f>
        <v>0</v>
      </c>
      <c r="J120" s="4">
        <f>'Initial Card Count'!J120/MAX(SUM('Initial Card Count'!$C120:$AF120),1)</f>
        <v>0</v>
      </c>
      <c r="K120" s="4">
        <f>'Initial Card Count'!K120/MAX(SUM('Initial Card Count'!$C120:$AF120),1)</f>
        <v>0.6666666666666666</v>
      </c>
      <c r="L120" s="4">
        <f>'Initial Card Count'!L120/MAX(SUM('Initial Card Count'!$C120:$AF120),1)</f>
        <v>0</v>
      </c>
      <c r="M120" s="4">
        <f>'Initial Card Count'!M120/MAX(SUM('Initial Card Count'!$C120:$AF120),1)</f>
        <v>0</v>
      </c>
      <c r="N120" s="4">
        <f>'Initial Card Count'!N120/MAX(SUM('Initial Card Count'!$C120:$AF120),1)</f>
        <v>0</v>
      </c>
      <c r="O120" s="4">
        <f>'Initial Card Count'!O120/MAX(SUM('Initial Card Count'!$C120:$AF120),1)</f>
        <v>0</v>
      </c>
      <c r="P120" s="4">
        <f>'Initial Card Count'!P120/MAX(SUM('Initial Card Count'!$C120:$AF120),1)</f>
        <v>0</v>
      </c>
      <c r="Q120" s="4">
        <f>'Initial Card Count'!Q120/MAX(SUM('Initial Card Count'!$C120:$AF120),1)</f>
        <v>0</v>
      </c>
      <c r="R120" s="4">
        <f>'Initial Card Count'!R120/MAX(SUM('Initial Card Count'!$C120:$AF120),1)</f>
        <v>0</v>
      </c>
      <c r="S120" s="4">
        <f>'Initial Card Count'!S120/MAX(SUM('Initial Card Count'!$C120:$AF120),1)</f>
        <v>0</v>
      </c>
      <c r="T120" s="4">
        <f>'Initial Card Count'!T120/MAX(SUM('Initial Card Count'!$C120:$AF120),1)</f>
        <v>0.16666666666666666</v>
      </c>
      <c r="U120" s="4">
        <f>'Initial Card Count'!U120/MAX(SUM('Initial Card Count'!$C120:$AF120),1)</f>
        <v>0</v>
      </c>
      <c r="V120" s="4">
        <f>'Initial Card Count'!V120/MAX(SUM('Initial Card Count'!$C120:$AF120),1)</f>
        <v>0</v>
      </c>
      <c r="W120" s="4">
        <f>'Initial Card Count'!W120/MAX(SUM('Initial Card Count'!$C120:$AF120),1)</f>
        <v>0</v>
      </c>
      <c r="X120" s="4">
        <f>'Initial Card Count'!X120/MAX(SUM('Initial Card Count'!$C120:$AF120),1)</f>
        <v>0</v>
      </c>
      <c r="Y120" s="4">
        <f>'Initial Card Count'!Y120/MAX(SUM('Initial Card Count'!$C120:$AF120),1)</f>
        <v>0</v>
      </c>
      <c r="Z120" s="4">
        <f>'Initial Card Count'!Z120/MAX(SUM('Initial Card Count'!$C120:$AF120),1)</f>
        <v>0</v>
      </c>
      <c r="AA120" s="4">
        <f>'Initial Card Count'!AA120/MAX(SUM('Initial Card Count'!$C120:$AF120),1)</f>
        <v>0</v>
      </c>
      <c r="AB120" s="4">
        <f>'Initial Card Count'!AB120/MAX(SUM('Initial Card Count'!$C120:$AF120),1)</f>
        <v>0</v>
      </c>
      <c r="AC120" s="4">
        <f>'Initial Card Count'!AC120/MAX(SUM('Initial Card Count'!$C120:$AF120),1)</f>
        <v>0</v>
      </c>
      <c r="AD120" s="4">
        <f>'Initial Card Count'!AD120/MAX(SUM('Initial Card Count'!$C120:$AF120),1)</f>
        <v>0</v>
      </c>
      <c r="AE120" s="4">
        <f>'Initial Card Count'!AE120/MAX(SUM('Initial Card Count'!$C120:$AF120),1)</f>
        <v>0.16666666666666666</v>
      </c>
      <c r="AF120" s="4">
        <f>'Initial Card Count'!AF120/MAX(SUM('Initial Card Count'!$C120:$AF120),1)</f>
        <v>0</v>
      </c>
      <c r="AG120" s="84"/>
      <c r="AH120" s="57">
        <f t="shared" si="5"/>
        <v>3</v>
      </c>
      <c r="AI120" s="4">
        <f t="shared" si="8"/>
        <v>0.3333333333333333</v>
      </c>
    </row>
    <row r="121" spans="1:35" ht="12.75">
      <c r="A121" t="s">
        <v>38</v>
      </c>
      <c r="B121" s="3">
        <f t="shared" si="9"/>
        <v>120</v>
      </c>
      <c r="C121" s="4">
        <f>'Initial Card Count'!C121/MAX(SUM('Initial Card Count'!$C121:$AF121),1)</f>
        <v>0</v>
      </c>
      <c r="D121" s="4">
        <f>'Initial Card Count'!D121/MAX(SUM('Initial Card Count'!$C121:$AF121),1)</f>
        <v>0</v>
      </c>
      <c r="E121" s="4">
        <f>'Initial Card Count'!E121/MAX(SUM('Initial Card Count'!$C121:$AF121),1)</f>
        <v>0</v>
      </c>
      <c r="F121" s="4">
        <f>'Initial Card Count'!F121/MAX(SUM('Initial Card Count'!$C121:$AF121),1)</f>
        <v>0.8</v>
      </c>
      <c r="G121" s="4">
        <f>'Initial Card Count'!G121/MAX(SUM('Initial Card Count'!$C121:$AF121),1)</f>
        <v>0</v>
      </c>
      <c r="H121" s="4">
        <f>'Initial Card Count'!H121/MAX(SUM('Initial Card Count'!$C121:$AF121),1)</f>
        <v>0</v>
      </c>
      <c r="I121" s="4">
        <f>'Initial Card Count'!I121/MAX(SUM('Initial Card Count'!$C121:$AF121),1)</f>
        <v>0</v>
      </c>
      <c r="J121" s="4">
        <f>'Initial Card Count'!J121/MAX(SUM('Initial Card Count'!$C121:$AF121),1)</f>
        <v>0</v>
      </c>
      <c r="K121" s="4">
        <f>'Initial Card Count'!K121/MAX(SUM('Initial Card Count'!$C121:$AF121),1)</f>
        <v>0</v>
      </c>
      <c r="L121" s="4">
        <f>'Initial Card Count'!L121/MAX(SUM('Initial Card Count'!$C121:$AF121),1)</f>
        <v>0</v>
      </c>
      <c r="M121" s="4">
        <f>'Initial Card Count'!M121/MAX(SUM('Initial Card Count'!$C121:$AF121),1)</f>
        <v>0</v>
      </c>
      <c r="N121" s="4">
        <f>'Initial Card Count'!N121/MAX(SUM('Initial Card Count'!$C121:$AF121),1)</f>
        <v>0</v>
      </c>
      <c r="O121" s="4">
        <f>'Initial Card Count'!O121/MAX(SUM('Initial Card Count'!$C121:$AF121),1)</f>
        <v>0</v>
      </c>
      <c r="P121" s="4">
        <f>'Initial Card Count'!P121/MAX(SUM('Initial Card Count'!$C121:$AF121),1)</f>
        <v>0</v>
      </c>
      <c r="Q121" s="4">
        <f>'Initial Card Count'!Q121/MAX(SUM('Initial Card Count'!$C121:$AF121),1)</f>
        <v>0</v>
      </c>
      <c r="R121" s="4">
        <f>'Initial Card Count'!R121/MAX(SUM('Initial Card Count'!$C121:$AF121),1)</f>
        <v>0</v>
      </c>
      <c r="S121" s="4">
        <f>'Initial Card Count'!S121/MAX(SUM('Initial Card Count'!$C121:$AF121),1)</f>
        <v>0</v>
      </c>
      <c r="T121" s="4">
        <f>'Initial Card Count'!T121/MAX(SUM('Initial Card Count'!$C121:$AF121),1)</f>
        <v>0</v>
      </c>
      <c r="U121" s="4">
        <f>'Initial Card Count'!U121/MAX(SUM('Initial Card Count'!$C121:$AF121),1)</f>
        <v>0</v>
      </c>
      <c r="V121" s="4">
        <f>'Initial Card Count'!V121/MAX(SUM('Initial Card Count'!$C121:$AF121),1)</f>
        <v>0</v>
      </c>
      <c r="W121" s="4">
        <f>'Initial Card Count'!W121/MAX(SUM('Initial Card Count'!$C121:$AF121),1)</f>
        <v>0</v>
      </c>
      <c r="X121" s="4">
        <f>'Initial Card Count'!X121/MAX(SUM('Initial Card Count'!$C121:$AF121),1)</f>
        <v>0</v>
      </c>
      <c r="Y121" s="4">
        <f>'Initial Card Count'!Y121/MAX(SUM('Initial Card Count'!$C121:$AF121),1)</f>
        <v>0</v>
      </c>
      <c r="Z121" s="4">
        <f>'Initial Card Count'!Z121/MAX(SUM('Initial Card Count'!$C121:$AF121),1)</f>
        <v>0</v>
      </c>
      <c r="AA121" s="4">
        <f>'Initial Card Count'!AA121/MAX(SUM('Initial Card Count'!$C121:$AF121),1)</f>
        <v>0</v>
      </c>
      <c r="AB121" s="4">
        <f>'Initial Card Count'!AB121/MAX(SUM('Initial Card Count'!$C121:$AF121),1)</f>
        <v>0</v>
      </c>
      <c r="AC121" s="4">
        <f>'Initial Card Count'!AC121/MAX(SUM('Initial Card Count'!$C121:$AF121),1)</f>
        <v>0</v>
      </c>
      <c r="AD121" s="4">
        <f>'Initial Card Count'!AD121/MAX(SUM('Initial Card Count'!$C121:$AF121),1)</f>
        <v>0.2</v>
      </c>
      <c r="AE121" s="4">
        <f>'Initial Card Count'!AE121/MAX(SUM('Initial Card Count'!$C121:$AF121),1)</f>
        <v>0</v>
      </c>
      <c r="AF121" s="4">
        <f>'Initial Card Count'!AF121/MAX(SUM('Initial Card Count'!$C121:$AF121),1)</f>
        <v>0</v>
      </c>
      <c r="AG121" s="84"/>
      <c r="AH121" s="57">
        <f t="shared" si="5"/>
        <v>2</v>
      </c>
      <c r="AI121" s="4">
        <f t="shared" si="8"/>
        <v>0.5</v>
      </c>
    </row>
    <row r="122" spans="1:35" ht="12.75">
      <c r="A122" t="s">
        <v>38</v>
      </c>
      <c r="B122" s="3">
        <f t="shared" si="9"/>
        <v>121</v>
      </c>
      <c r="C122" s="4">
        <f>'Initial Card Count'!C122/MAX(SUM('Initial Card Count'!$C122:$AF122),1)</f>
        <v>0</v>
      </c>
      <c r="D122" s="4">
        <f>'Initial Card Count'!D122/MAX(SUM('Initial Card Count'!$C122:$AF122),1)</f>
        <v>0</v>
      </c>
      <c r="E122" s="4">
        <f>'Initial Card Count'!E122/MAX(SUM('Initial Card Count'!$C122:$AF122),1)</f>
        <v>0</v>
      </c>
      <c r="F122" s="4">
        <f>'Initial Card Count'!F122/MAX(SUM('Initial Card Count'!$C122:$AF122),1)</f>
        <v>0</v>
      </c>
      <c r="G122" s="4">
        <f>'Initial Card Count'!G122/MAX(SUM('Initial Card Count'!$C122:$AF122),1)</f>
        <v>0</v>
      </c>
      <c r="H122" s="4">
        <f>'Initial Card Count'!H122/MAX(SUM('Initial Card Count'!$C122:$AF122),1)</f>
        <v>0</v>
      </c>
      <c r="I122" s="4">
        <f>'Initial Card Count'!I122/MAX(SUM('Initial Card Count'!$C122:$AF122),1)</f>
        <v>0</v>
      </c>
      <c r="J122" s="4">
        <f>'Initial Card Count'!J122/MAX(SUM('Initial Card Count'!$C122:$AF122),1)</f>
        <v>0</v>
      </c>
      <c r="K122" s="4">
        <f>'Initial Card Count'!K122/MAX(SUM('Initial Card Count'!$C122:$AF122),1)</f>
        <v>0.6666666666666666</v>
      </c>
      <c r="L122" s="4">
        <f>'Initial Card Count'!L122/MAX(SUM('Initial Card Count'!$C122:$AF122),1)</f>
        <v>0</v>
      </c>
      <c r="M122" s="4">
        <f>'Initial Card Count'!M122/MAX(SUM('Initial Card Count'!$C122:$AF122),1)</f>
        <v>0</v>
      </c>
      <c r="N122" s="4">
        <f>'Initial Card Count'!N122/MAX(SUM('Initial Card Count'!$C122:$AF122),1)</f>
        <v>0</v>
      </c>
      <c r="O122" s="4">
        <f>'Initial Card Count'!O122/MAX(SUM('Initial Card Count'!$C122:$AF122),1)</f>
        <v>0</v>
      </c>
      <c r="P122" s="4">
        <f>'Initial Card Count'!P122/MAX(SUM('Initial Card Count'!$C122:$AF122),1)</f>
        <v>0</v>
      </c>
      <c r="Q122" s="4">
        <f>'Initial Card Count'!Q122/MAX(SUM('Initial Card Count'!$C122:$AF122),1)</f>
        <v>0</v>
      </c>
      <c r="R122" s="4">
        <f>'Initial Card Count'!R122/MAX(SUM('Initial Card Count'!$C122:$AF122),1)</f>
        <v>0</v>
      </c>
      <c r="S122" s="4">
        <f>'Initial Card Count'!S122/MAX(SUM('Initial Card Count'!$C122:$AF122),1)</f>
        <v>0</v>
      </c>
      <c r="T122" s="4">
        <f>'Initial Card Count'!T122/MAX(SUM('Initial Card Count'!$C122:$AF122),1)</f>
        <v>0.16666666666666666</v>
      </c>
      <c r="U122" s="4">
        <f>'Initial Card Count'!U122/MAX(SUM('Initial Card Count'!$C122:$AF122),1)</f>
        <v>0</v>
      </c>
      <c r="V122" s="4">
        <f>'Initial Card Count'!V122/MAX(SUM('Initial Card Count'!$C122:$AF122),1)</f>
        <v>0</v>
      </c>
      <c r="W122" s="4">
        <f>'Initial Card Count'!W122/MAX(SUM('Initial Card Count'!$C122:$AF122),1)</f>
        <v>0</v>
      </c>
      <c r="X122" s="4">
        <f>'Initial Card Count'!X122/MAX(SUM('Initial Card Count'!$C122:$AF122),1)</f>
        <v>0</v>
      </c>
      <c r="Y122" s="4">
        <f>'Initial Card Count'!Y122/MAX(SUM('Initial Card Count'!$C122:$AF122),1)</f>
        <v>0</v>
      </c>
      <c r="Z122" s="4">
        <f>'Initial Card Count'!Z122/MAX(SUM('Initial Card Count'!$C122:$AF122),1)</f>
        <v>0</v>
      </c>
      <c r="AA122" s="4">
        <f>'Initial Card Count'!AA122/MAX(SUM('Initial Card Count'!$C122:$AF122),1)</f>
        <v>0</v>
      </c>
      <c r="AB122" s="4">
        <f>'Initial Card Count'!AB122/MAX(SUM('Initial Card Count'!$C122:$AF122),1)</f>
        <v>0</v>
      </c>
      <c r="AC122" s="4">
        <f>'Initial Card Count'!AC122/MAX(SUM('Initial Card Count'!$C122:$AF122),1)</f>
        <v>0</v>
      </c>
      <c r="AD122" s="4">
        <f>'Initial Card Count'!AD122/MAX(SUM('Initial Card Count'!$C122:$AF122),1)</f>
        <v>0</v>
      </c>
      <c r="AE122" s="4">
        <f>'Initial Card Count'!AE122/MAX(SUM('Initial Card Count'!$C122:$AF122),1)</f>
        <v>0.16666666666666666</v>
      </c>
      <c r="AF122" s="4">
        <f>'Initial Card Count'!AF122/MAX(SUM('Initial Card Count'!$C122:$AF122),1)</f>
        <v>0</v>
      </c>
      <c r="AG122" s="84"/>
      <c r="AH122" s="57">
        <f t="shared" si="5"/>
        <v>3</v>
      </c>
      <c r="AI122" s="4">
        <f t="shared" si="8"/>
        <v>0.3333333333333333</v>
      </c>
    </row>
    <row r="123" spans="1:35" ht="12.75">
      <c r="A123" t="s">
        <v>38</v>
      </c>
      <c r="B123" s="3">
        <f t="shared" si="9"/>
        <v>122</v>
      </c>
      <c r="C123" s="4">
        <f>'Initial Card Count'!C123/MAX(SUM('Initial Card Count'!$C123:$AF123),1)</f>
        <v>0</v>
      </c>
      <c r="D123" s="4">
        <f>'Initial Card Count'!D123/MAX(SUM('Initial Card Count'!$C123:$AF123),1)</f>
        <v>0</v>
      </c>
      <c r="E123" s="4">
        <f>'Initial Card Count'!E123/MAX(SUM('Initial Card Count'!$C123:$AF123),1)</f>
        <v>0</v>
      </c>
      <c r="F123" s="4">
        <f>'Initial Card Count'!F123/MAX(SUM('Initial Card Count'!$C123:$AF123),1)</f>
        <v>0</v>
      </c>
      <c r="G123" s="4">
        <f>'Initial Card Count'!G123/MAX(SUM('Initial Card Count'!$C123:$AF123),1)</f>
        <v>0</v>
      </c>
      <c r="H123" s="4">
        <f>'Initial Card Count'!H123/MAX(SUM('Initial Card Count'!$C123:$AF123),1)</f>
        <v>0</v>
      </c>
      <c r="I123" s="4">
        <f>'Initial Card Count'!I123/MAX(SUM('Initial Card Count'!$C123:$AF123),1)</f>
        <v>0</v>
      </c>
      <c r="J123" s="4">
        <f>'Initial Card Count'!J123/MAX(SUM('Initial Card Count'!$C123:$AF123),1)</f>
        <v>0.625</v>
      </c>
      <c r="K123" s="4">
        <f>'Initial Card Count'!K123/MAX(SUM('Initial Card Count'!$C123:$AF123),1)</f>
        <v>0</v>
      </c>
      <c r="L123" s="4">
        <f>'Initial Card Count'!L123/MAX(SUM('Initial Card Count'!$C123:$AF123),1)</f>
        <v>0.125</v>
      </c>
      <c r="M123" s="4">
        <f>'Initial Card Count'!M123/MAX(SUM('Initial Card Count'!$C123:$AF123),1)</f>
        <v>0</v>
      </c>
      <c r="N123" s="4">
        <f>'Initial Card Count'!N123/MAX(SUM('Initial Card Count'!$C123:$AF123),1)</f>
        <v>0</v>
      </c>
      <c r="O123" s="4">
        <f>'Initial Card Count'!O123/MAX(SUM('Initial Card Count'!$C123:$AF123),1)</f>
        <v>0</v>
      </c>
      <c r="P123" s="4">
        <f>'Initial Card Count'!P123/MAX(SUM('Initial Card Count'!$C123:$AF123),1)</f>
        <v>0</v>
      </c>
      <c r="Q123" s="4">
        <f>'Initial Card Count'!Q123/MAX(SUM('Initial Card Count'!$C123:$AF123),1)</f>
        <v>0</v>
      </c>
      <c r="R123" s="4">
        <f>'Initial Card Count'!R123/MAX(SUM('Initial Card Count'!$C123:$AF123),1)</f>
        <v>0</v>
      </c>
      <c r="S123" s="4">
        <f>'Initial Card Count'!S123/MAX(SUM('Initial Card Count'!$C123:$AF123),1)</f>
        <v>0</v>
      </c>
      <c r="T123" s="4">
        <f>'Initial Card Count'!T123/MAX(SUM('Initial Card Count'!$C123:$AF123),1)</f>
        <v>0</v>
      </c>
      <c r="U123" s="4">
        <f>'Initial Card Count'!U123/MAX(SUM('Initial Card Count'!$C123:$AF123),1)</f>
        <v>0</v>
      </c>
      <c r="V123" s="4">
        <f>'Initial Card Count'!V123/MAX(SUM('Initial Card Count'!$C123:$AF123),1)</f>
        <v>0</v>
      </c>
      <c r="W123" s="4">
        <f>'Initial Card Count'!W123/MAX(SUM('Initial Card Count'!$C123:$AF123),1)</f>
        <v>0</v>
      </c>
      <c r="X123" s="4">
        <f>'Initial Card Count'!X123/MAX(SUM('Initial Card Count'!$C123:$AF123),1)</f>
        <v>0</v>
      </c>
      <c r="Y123" s="4">
        <f>'Initial Card Count'!Y123/MAX(SUM('Initial Card Count'!$C123:$AF123),1)</f>
        <v>0</v>
      </c>
      <c r="Z123" s="4">
        <f>'Initial Card Count'!Z123/MAX(SUM('Initial Card Count'!$C123:$AF123),1)</f>
        <v>0</v>
      </c>
      <c r="AA123" s="4">
        <f>'Initial Card Count'!AA123/MAX(SUM('Initial Card Count'!$C123:$AF123),1)</f>
        <v>0</v>
      </c>
      <c r="AB123" s="4">
        <f>'Initial Card Count'!AB123/MAX(SUM('Initial Card Count'!$C123:$AF123),1)</f>
        <v>0</v>
      </c>
      <c r="AC123" s="4">
        <f>'Initial Card Count'!AC123/MAX(SUM('Initial Card Count'!$C123:$AF123),1)</f>
        <v>0.125</v>
      </c>
      <c r="AD123" s="4">
        <f>'Initial Card Count'!AD123/MAX(SUM('Initial Card Count'!$C123:$AF123),1)</f>
        <v>0</v>
      </c>
      <c r="AE123" s="4">
        <f>'Initial Card Count'!AE123/MAX(SUM('Initial Card Count'!$C123:$AF123),1)</f>
        <v>0.125</v>
      </c>
      <c r="AF123" s="4">
        <f>'Initial Card Count'!AF123/MAX(SUM('Initial Card Count'!$C123:$AF123),1)</f>
        <v>0</v>
      </c>
      <c r="AG123" s="84"/>
      <c r="AH123" s="57">
        <f t="shared" si="5"/>
        <v>4</v>
      </c>
      <c r="AI123" s="4">
        <f t="shared" si="8"/>
        <v>0.25</v>
      </c>
    </row>
    <row r="124" spans="1:35" ht="12.75">
      <c r="A124" t="s">
        <v>38</v>
      </c>
      <c r="B124" s="3">
        <f t="shared" si="9"/>
        <v>123</v>
      </c>
      <c r="C124" s="4">
        <f>'Initial Card Count'!C124/MAX(SUM('Initial Card Count'!$C124:$AF124),1)</f>
        <v>0</v>
      </c>
      <c r="D124" s="4">
        <f>'Initial Card Count'!D124/MAX(SUM('Initial Card Count'!$C124:$AF124),1)</f>
        <v>0</v>
      </c>
      <c r="E124" s="4">
        <f>'Initial Card Count'!E124/MAX(SUM('Initial Card Count'!$C124:$AF124),1)</f>
        <v>0</v>
      </c>
      <c r="F124" s="4">
        <f>'Initial Card Count'!F124/MAX(SUM('Initial Card Count'!$C124:$AF124),1)</f>
        <v>0</v>
      </c>
      <c r="G124" s="4">
        <f>'Initial Card Count'!G124/MAX(SUM('Initial Card Count'!$C124:$AF124),1)</f>
        <v>0</v>
      </c>
      <c r="H124" s="4">
        <f>'Initial Card Count'!H124/MAX(SUM('Initial Card Count'!$C124:$AF124),1)</f>
        <v>0</v>
      </c>
      <c r="I124" s="4">
        <f>'Initial Card Count'!I124/MAX(SUM('Initial Card Count'!$C124:$AF124),1)</f>
        <v>0</v>
      </c>
      <c r="J124" s="4">
        <f>'Initial Card Count'!J124/MAX(SUM('Initial Card Count'!$C124:$AF124),1)</f>
        <v>0</v>
      </c>
      <c r="K124" s="4">
        <f>'Initial Card Count'!K124/MAX(SUM('Initial Card Count'!$C124:$AF124),1)</f>
        <v>0.14285714285714285</v>
      </c>
      <c r="L124" s="4">
        <f>'Initial Card Count'!L124/MAX(SUM('Initial Card Count'!$C124:$AF124),1)</f>
        <v>0</v>
      </c>
      <c r="M124" s="4">
        <f>'Initial Card Count'!M124/MAX(SUM('Initial Card Count'!$C124:$AF124),1)</f>
        <v>0.14285714285714285</v>
      </c>
      <c r="N124" s="4">
        <f>'Initial Card Count'!N124/MAX(SUM('Initial Card Count'!$C124:$AF124),1)</f>
        <v>0</v>
      </c>
      <c r="O124" s="4">
        <f>'Initial Card Count'!O124/MAX(SUM('Initial Card Count'!$C124:$AF124),1)</f>
        <v>0.2857142857142857</v>
      </c>
      <c r="P124" s="4">
        <f>'Initial Card Count'!P124/MAX(SUM('Initial Card Count'!$C124:$AF124),1)</f>
        <v>0</v>
      </c>
      <c r="Q124" s="4">
        <f>'Initial Card Count'!Q124/MAX(SUM('Initial Card Count'!$C124:$AF124),1)</f>
        <v>0</v>
      </c>
      <c r="R124" s="4">
        <f>'Initial Card Count'!R124/MAX(SUM('Initial Card Count'!$C124:$AF124),1)</f>
        <v>0</v>
      </c>
      <c r="S124" s="4">
        <f>'Initial Card Count'!S124/MAX(SUM('Initial Card Count'!$C124:$AF124),1)</f>
        <v>0.14285714285714285</v>
      </c>
      <c r="T124" s="4">
        <f>'Initial Card Count'!T124/MAX(SUM('Initial Card Count'!$C124:$AF124),1)</f>
        <v>0.14285714285714285</v>
      </c>
      <c r="U124" s="4">
        <f>'Initial Card Count'!U124/MAX(SUM('Initial Card Count'!$C124:$AF124),1)</f>
        <v>0</v>
      </c>
      <c r="V124" s="4">
        <f>'Initial Card Count'!V124/MAX(SUM('Initial Card Count'!$C124:$AF124),1)</f>
        <v>0</v>
      </c>
      <c r="W124" s="4">
        <f>'Initial Card Count'!W124/MAX(SUM('Initial Card Count'!$C124:$AF124),1)</f>
        <v>0</v>
      </c>
      <c r="X124" s="4">
        <f>'Initial Card Count'!X124/MAX(SUM('Initial Card Count'!$C124:$AF124),1)</f>
        <v>0</v>
      </c>
      <c r="Y124" s="4">
        <f>'Initial Card Count'!Y124/MAX(SUM('Initial Card Count'!$C124:$AF124),1)</f>
        <v>0</v>
      </c>
      <c r="Z124" s="4">
        <f>'Initial Card Count'!Z124/MAX(SUM('Initial Card Count'!$C124:$AF124),1)</f>
        <v>0</v>
      </c>
      <c r="AA124" s="4">
        <f>'Initial Card Count'!AA124/MAX(SUM('Initial Card Count'!$C124:$AF124),1)</f>
        <v>0</v>
      </c>
      <c r="AB124" s="4">
        <f>'Initial Card Count'!AB124/MAX(SUM('Initial Card Count'!$C124:$AF124),1)</f>
        <v>0</v>
      </c>
      <c r="AC124" s="4">
        <f>'Initial Card Count'!AC124/MAX(SUM('Initial Card Count'!$C124:$AF124),1)</f>
        <v>0</v>
      </c>
      <c r="AD124" s="4">
        <f>'Initial Card Count'!AD124/MAX(SUM('Initial Card Count'!$C124:$AF124),1)</f>
        <v>0</v>
      </c>
      <c r="AE124" s="4">
        <f>'Initial Card Count'!AE124/MAX(SUM('Initial Card Count'!$C124:$AF124),1)</f>
        <v>0.14285714285714285</v>
      </c>
      <c r="AF124" s="4">
        <f>'Initial Card Count'!AF124/MAX(SUM('Initial Card Count'!$C124:$AF124),1)</f>
        <v>0</v>
      </c>
      <c r="AG124" s="84"/>
      <c r="AH124" s="57">
        <f t="shared" si="5"/>
        <v>6</v>
      </c>
      <c r="AI124" s="4">
        <f t="shared" si="8"/>
        <v>0.16666666666666663</v>
      </c>
    </row>
    <row r="125" spans="1:35" ht="12.75">
      <c r="A125" t="s">
        <v>38</v>
      </c>
      <c r="B125" s="3">
        <f t="shared" si="9"/>
        <v>124</v>
      </c>
      <c r="C125" s="4">
        <f>'Initial Card Count'!C125/MAX(SUM('Initial Card Count'!$C125:$AF125),1)</f>
        <v>0</v>
      </c>
      <c r="D125" s="4">
        <f>'Initial Card Count'!D125/MAX(SUM('Initial Card Count'!$C125:$AF125),1)</f>
        <v>0.125</v>
      </c>
      <c r="E125" s="4">
        <f>'Initial Card Count'!E125/MAX(SUM('Initial Card Count'!$C125:$AF125),1)</f>
        <v>0</v>
      </c>
      <c r="F125" s="4">
        <f>'Initial Card Count'!F125/MAX(SUM('Initial Card Count'!$C125:$AF125),1)</f>
        <v>0</v>
      </c>
      <c r="G125" s="4">
        <f>'Initial Card Count'!G125/MAX(SUM('Initial Card Count'!$C125:$AF125),1)</f>
        <v>0</v>
      </c>
      <c r="H125" s="4">
        <f>'Initial Card Count'!H125/MAX(SUM('Initial Card Count'!$C125:$AF125),1)</f>
        <v>0</v>
      </c>
      <c r="I125" s="4">
        <f>'Initial Card Count'!I125/MAX(SUM('Initial Card Count'!$C125:$AF125),1)</f>
        <v>0</v>
      </c>
      <c r="J125" s="4">
        <f>'Initial Card Count'!J125/MAX(SUM('Initial Card Count'!$C125:$AF125),1)</f>
        <v>0</v>
      </c>
      <c r="K125" s="4">
        <f>'Initial Card Count'!K125/MAX(SUM('Initial Card Count'!$C125:$AF125),1)</f>
        <v>0</v>
      </c>
      <c r="L125" s="4">
        <f>'Initial Card Count'!L125/MAX(SUM('Initial Card Count'!$C125:$AF125),1)</f>
        <v>0</v>
      </c>
      <c r="M125" s="4">
        <f>'Initial Card Count'!M125/MAX(SUM('Initial Card Count'!$C125:$AF125),1)</f>
        <v>0</v>
      </c>
      <c r="N125" s="4">
        <f>'Initial Card Count'!N125/MAX(SUM('Initial Card Count'!$C125:$AF125),1)</f>
        <v>0</v>
      </c>
      <c r="O125" s="4">
        <f>'Initial Card Count'!O125/MAX(SUM('Initial Card Count'!$C125:$AF125),1)</f>
        <v>0</v>
      </c>
      <c r="P125" s="4">
        <f>'Initial Card Count'!P125/MAX(SUM('Initial Card Count'!$C125:$AF125),1)</f>
        <v>0</v>
      </c>
      <c r="Q125" s="4">
        <f>'Initial Card Count'!Q125/MAX(SUM('Initial Card Count'!$C125:$AF125),1)</f>
        <v>0</v>
      </c>
      <c r="R125" s="4">
        <f>'Initial Card Count'!R125/MAX(SUM('Initial Card Count'!$C125:$AF125),1)</f>
        <v>0.125</v>
      </c>
      <c r="S125" s="4">
        <f>'Initial Card Count'!S125/MAX(SUM('Initial Card Count'!$C125:$AF125),1)</f>
        <v>0.125</v>
      </c>
      <c r="T125" s="4">
        <f>'Initial Card Count'!T125/MAX(SUM('Initial Card Count'!$C125:$AF125),1)</f>
        <v>0</v>
      </c>
      <c r="U125" s="4">
        <f>'Initial Card Count'!U125/MAX(SUM('Initial Card Count'!$C125:$AF125),1)</f>
        <v>0</v>
      </c>
      <c r="V125" s="4">
        <f>'Initial Card Count'!V125/MAX(SUM('Initial Card Count'!$C125:$AF125),1)</f>
        <v>0</v>
      </c>
      <c r="W125" s="4">
        <f>'Initial Card Count'!W125/MAX(SUM('Initial Card Count'!$C125:$AF125),1)</f>
        <v>0</v>
      </c>
      <c r="X125" s="4">
        <f>'Initial Card Count'!X125/MAX(SUM('Initial Card Count'!$C125:$AF125),1)</f>
        <v>0</v>
      </c>
      <c r="Y125" s="4">
        <f>'Initial Card Count'!Y125/MAX(SUM('Initial Card Count'!$C125:$AF125),1)</f>
        <v>0</v>
      </c>
      <c r="Z125" s="4">
        <f>'Initial Card Count'!Z125/MAX(SUM('Initial Card Count'!$C125:$AF125),1)</f>
        <v>0</v>
      </c>
      <c r="AA125" s="4">
        <f>'Initial Card Count'!AA125/MAX(SUM('Initial Card Count'!$C125:$AF125),1)</f>
        <v>0</v>
      </c>
      <c r="AB125" s="4">
        <f>'Initial Card Count'!AB125/MAX(SUM('Initial Card Count'!$C125:$AF125),1)</f>
        <v>0</v>
      </c>
      <c r="AC125" s="4">
        <f>'Initial Card Count'!AC125/MAX(SUM('Initial Card Count'!$C125:$AF125),1)</f>
        <v>0.5</v>
      </c>
      <c r="AD125" s="4">
        <f>'Initial Card Count'!AD125/MAX(SUM('Initial Card Count'!$C125:$AF125),1)</f>
        <v>0</v>
      </c>
      <c r="AE125" s="4">
        <f>'Initial Card Count'!AE125/MAX(SUM('Initial Card Count'!$C125:$AF125),1)</f>
        <v>0.125</v>
      </c>
      <c r="AF125" s="4">
        <f>'Initial Card Count'!AF125/MAX(SUM('Initial Card Count'!$C125:$AF125),1)</f>
        <v>0</v>
      </c>
      <c r="AG125" s="84"/>
      <c r="AH125" s="57">
        <f t="shared" si="5"/>
        <v>5</v>
      </c>
      <c r="AI125" s="4">
        <f t="shared" si="8"/>
        <v>0.2</v>
      </c>
    </row>
    <row r="126" spans="1:35" ht="12.75">
      <c r="A126" t="s">
        <v>38</v>
      </c>
      <c r="B126" s="3">
        <f t="shared" si="9"/>
        <v>125</v>
      </c>
      <c r="C126" s="4">
        <f>'Initial Card Count'!C126/MAX(SUM('Initial Card Count'!$C126:$AF126),1)</f>
        <v>0</v>
      </c>
      <c r="D126" s="4">
        <f>'Initial Card Count'!D126/MAX(SUM('Initial Card Count'!$C126:$AF126),1)</f>
        <v>0</v>
      </c>
      <c r="E126" s="4">
        <f>'Initial Card Count'!E126/MAX(SUM('Initial Card Count'!$C126:$AF126),1)</f>
        <v>0</v>
      </c>
      <c r="F126" s="4">
        <f>'Initial Card Count'!F126/MAX(SUM('Initial Card Count'!$C126:$AF126),1)</f>
        <v>0</v>
      </c>
      <c r="G126" s="4">
        <f>'Initial Card Count'!G126/MAX(SUM('Initial Card Count'!$C126:$AF126),1)</f>
        <v>0</v>
      </c>
      <c r="H126" s="4">
        <f>'Initial Card Count'!H126/MAX(SUM('Initial Card Count'!$C126:$AF126),1)</f>
        <v>0</v>
      </c>
      <c r="I126" s="4">
        <f>'Initial Card Count'!I126/MAX(SUM('Initial Card Count'!$C126:$AF126),1)</f>
        <v>0</v>
      </c>
      <c r="J126" s="4">
        <f>'Initial Card Count'!J126/MAX(SUM('Initial Card Count'!$C126:$AF126),1)</f>
        <v>0</v>
      </c>
      <c r="K126" s="4">
        <f>'Initial Card Count'!K126/MAX(SUM('Initial Card Count'!$C126:$AF126),1)</f>
        <v>0.8</v>
      </c>
      <c r="L126" s="4">
        <f>'Initial Card Count'!L126/MAX(SUM('Initial Card Count'!$C126:$AF126),1)</f>
        <v>0</v>
      </c>
      <c r="M126" s="4">
        <f>'Initial Card Count'!M126/MAX(SUM('Initial Card Count'!$C126:$AF126),1)</f>
        <v>0</v>
      </c>
      <c r="N126" s="4">
        <f>'Initial Card Count'!N126/MAX(SUM('Initial Card Count'!$C126:$AF126),1)</f>
        <v>0</v>
      </c>
      <c r="O126" s="4">
        <f>'Initial Card Count'!O126/MAX(SUM('Initial Card Count'!$C126:$AF126),1)</f>
        <v>0</v>
      </c>
      <c r="P126" s="4">
        <f>'Initial Card Count'!P126/MAX(SUM('Initial Card Count'!$C126:$AF126),1)</f>
        <v>0</v>
      </c>
      <c r="Q126" s="4">
        <f>'Initial Card Count'!Q126/MAX(SUM('Initial Card Count'!$C126:$AF126),1)</f>
        <v>0</v>
      </c>
      <c r="R126" s="4">
        <f>'Initial Card Count'!R126/MAX(SUM('Initial Card Count'!$C126:$AF126),1)</f>
        <v>0</v>
      </c>
      <c r="S126" s="4">
        <f>'Initial Card Count'!S126/MAX(SUM('Initial Card Count'!$C126:$AF126),1)</f>
        <v>0</v>
      </c>
      <c r="T126" s="4">
        <f>'Initial Card Count'!T126/MAX(SUM('Initial Card Count'!$C126:$AF126),1)</f>
        <v>0</v>
      </c>
      <c r="U126" s="4">
        <f>'Initial Card Count'!U126/MAX(SUM('Initial Card Count'!$C126:$AF126),1)</f>
        <v>0</v>
      </c>
      <c r="V126" s="4">
        <f>'Initial Card Count'!V126/MAX(SUM('Initial Card Count'!$C126:$AF126),1)</f>
        <v>0</v>
      </c>
      <c r="W126" s="4">
        <f>'Initial Card Count'!W126/MAX(SUM('Initial Card Count'!$C126:$AF126),1)</f>
        <v>0</v>
      </c>
      <c r="X126" s="4">
        <f>'Initial Card Count'!X126/MAX(SUM('Initial Card Count'!$C126:$AF126),1)</f>
        <v>0</v>
      </c>
      <c r="Y126" s="4">
        <f>'Initial Card Count'!Y126/MAX(SUM('Initial Card Count'!$C126:$AF126),1)</f>
        <v>0</v>
      </c>
      <c r="Z126" s="4">
        <f>'Initial Card Count'!Z126/MAX(SUM('Initial Card Count'!$C126:$AF126),1)</f>
        <v>0</v>
      </c>
      <c r="AA126" s="4">
        <f>'Initial Card Count'!AA126/MAX(SUM('Initial Card Count'!$C126:$AF126),1)</f>
        <v>0</v>
      </c>
      <c r="AB126" s="4">
        <f>'Initial Card Count'!AB126/MAX(SUM('Initial Card Count'!$C126:$AF126),1)</f>
        <v>0</v>
      </c>
      <c r="AC126" s="4">
        <f>'Initial Card Count'!AC126/MAX(SUM('Initial Card Count'!$C126:$AF126),1)</f>
        <v>0</v>
      </c>
      <c r="AD126" s="4">
        <f>'Initial Card Count'!AD126/MAX(SUM('Initial Card Count'!$C126:$AF126),1)</f>
        <v>0</v>
      </c>
      <c r="AE126" s="4">
        <f>'Initial Card Count'!AE126/MAX(SUM('Initial Card Count'!$C126:$AF126),1)</f>
        <v>0.2</v>
      </c>
      <c r="AF126" s="4">
        <f>'Initial Card Count'!AF126/MAX(SUM('Initial Card Count'!$C126:$AF126),1)</f>
        <v>0</v>
      </c>
      <c r="AG126" s="84"/>
      <c r="AH126" s="57">
        <f t="shared" si="5"/>
        <v>2</v>
      </c>
      <c r="AI126" s="4">
        <f t="shared" si="8"/>
        <v>0.5</v>
      </c>
    </row>
    <row r="127" spans="1:35" ht="12.75">
      <c r="A127" t="s">
        <v>38</v>
      </c>
      <c r="B127" s="3">
        <f t="shared" si="9"/>
        <v>126</v>
      </c>
      <c r="C127" s="4">
        <f>'Initial Card Count'!C127/MAX(SUM('Initial Card Count'!$C127:$AF127),1)</f>
        <v>0</v>
      </c>
      <c r="D127" s="4">
        <f>'Initial Card Count'!D127/MAX(SUM('Initial Card Count'!$C127:$AF127),1)</f>
        <v>0</v>
      </c>
      <c r="E127" s="4">
        <f>'Initial Card Count'!E127/MAX(SUM('Initial Card Count'!$C127:$AF127),1)</f>
        <v>0</v>
      </c>
      <c r="F127" s="4">
        <f>'Initial Card Count'!F127/MAX(SUM('Initial Card Count'!$C127:$AF127),1)</f>
        <v>0</v>
      </c>
      <c r="G127" s="4">
        <f>'Initial Card Count'!G127/MAX(SUM('Initial Card Count'!$C127:$AF127),1)</f>
        <v>0.14285714285714285</v>
      </c>
      <c r="H127" s="4">
        <f>'Initial Card Count'!H127/MAX(SUM('Initial Card Count'!$C127:$AF127),1)</f>
        <v>0</v>
      </c>
      <c r="I127" s="4">
        <f>'Initial Card Count'!I127/MAX(SUM('Initial Card Count'!$C127:$AF127),1)</f>
        <v>0</v>
      </c>
      <c r="J127" s="4">
        <f>'Initial Card Count'!J127/MAX(SUM('Initial Card Count'!$C127:$AF127),1)</f>
        <v>0.5714285714285714</v>
      </c>
      <c r="K127" s="4">
        <f>'Initial Card Count'!K127/MAX(SUM('Initial Card Count'!$C127:$AF127),1)</f>
        <v>0</v>
      </c>
      <c r="L127" s="4">
        <f>'Initial Card Count'!L127/MAX(SUM('Initial Card Count'!$C127:$AF127),1)</f>
        <v>0.14285714285714285</v>
      </c>
      <c r="M127" s="4">
        <f>'Initial Card Count'!M127/MAX(SUM('Initial Card Count'!$C127:$AF127),1)</f>
        <v>0</v>
      </c>
      <c r="N127" s="4">
        <f>'Initial Card Count'!N127/MAX(SUM('Initial Card Count'!$C127:$AF127),1)</f>
        <v>0</v>
      </c>
      <c r="O127" s="4">
        <f>'Initial Card Count'!O127/MAX(SUM('Initial Card Count'!$C127:$AF127),1)</f>
        <v>0</v>
      </c>
      <c r="P127" s="4">
        <f>'Initial Card Count'!P127/MAX(SUM('Initial Card Count'!$C127:$AF127),1)</f>
        <v>0</v>
      </c>
      <c r="Q127" s="4">
        <f>'Initial Card Count'!Q127/MAX(SUM('Initial Card Count'!$C127:$AF127),1)</f>
        <v>0</v>
      </c>
      <c r="R127" s="4">
        <f>'Initial Card Count'!R127/MAX(SUM('Initial Card Count'!$C127:$AF127),1)</f>
        <v>0</v>
      </c>
      <c r="S127" s="4">
        <f>'Initial Card Count'!S127/MAX(SUM('Initial Card Count'!$C127:$AF127),1)</f>
        <v>0</v>
      </c>
      <c r="T127" s="4">
        <f>'Initial Card Count'!T127/MAX(SUM('Initial Card Count'!$C127:$AF127),1)</f>
        <v>0</v>
      </c>
      <c r="U127" s="4">
        <f>'Initial Card Count'!U127/MAX(SUM('Initial Card Count'!$C127:$AF127),1)</f>
        <v>0</v>
      </c>
      <c r="V127" s="4">
        <f>'Initial Card Count'!V127/MAX(SUM('Initial Card Count'!$C127:$AF127),1)</f>
        <v>0</v>
      </c>
      <c r="W127" s="4">
        <f>'Initial Card Count'!W127/MAX(SUM('Initial Card Count'!$C127:$AF127),1)</f>
        <v>0</v>
      </c>
      <c r="X127" s="4">
        <f>'Initial Card Count'!X127/MAX(SUM('Initial Card Count'!$C127:$AF127),1)</f>
        <v>0</v>
      </c>
      <c r="Y127" s="4">
        <f>'Initial Card Count'!Y127/MAX(SUM('Initial Card Count'!$C127:$AF127),1)</f>
        <v>0</v>
      </c>
      <c r="Z127" s="4">
        <f>'Initial Card Count'!Z127/MAX(SUM('Initial Card Count'!$C127:$AF127),1)</f>
        <v>0</v>
      </c>
      <c r="AA127" s="4">
        <f>'Initial Card Count'!AA127/MAX(SUM('Initial Card Count'!$C127:$AF127),1)</f>
        <v>0</v>
      </c>
      <c r="AB127" s="4">
        <f>'Initial Card Count'!AB127/MAX(SUM('Initial Card Count'!$C127:$AF127),1)</f>
        <v>0</v>
      </c>
      <c r="AC127" s="4">
        <f>'Initial Card Count'!AC127/MAX(SUM('Initial Card Count'!$C127:$AF127),1)</f>
        <v>0.14285714285714285</v>
      </c>
      <c r="AD127" s="4">
        <f>'Initial Card Count'!AD127/MAX(SUM('Initial Card Count'!$C127:$AF127),1)</f>
        <v>0</v>
      </c>
      <c r="AE127" s="4">
        <f>'Initial Card Count'!AE127/MAX(SUM('Initial Card Count'!$C127:$AF127),1)</f>
        <v>0</v>
      </c>
      <c r="AF127" s="4">
        <f>'Initial Card Count'!AF127/MAX(SUM('Initial Card Count'!$C127:$AF127),1)</f>
        <v>0</v>
      </c>
      <c r="AG127" s="84"/>
      <c r="AH127" s="57">
        <f t="shared" si="5"/>
        <v>4</v>
      </c>
      <c r="AI127" s="4">
        <f t="shared" si="8"/>
        <v>0.24999999999999994</v>
      </c>
    </row>
    <row r="128" spans="1:35" ht="12.75">
      <c r="A128" t="s">
        <v>38</v>
      </c>
      <c r="B128" s="3">
        <f t="shared" si="9"/>
        <v>127</v>
      </c>
      <c r="C128" s="4">
        <f>'Initial Card Count'!C128/MAX(SUM('Initial Card Count'!$C128:$AF128),1)</f>
        <v>0.125</v>
      </c>
      <c r="D128" s="4">
        <f>'Initial Card Count'!D128/MAX(SUM('Initial Card Count'!$C128:$AF128),1)</f>
        <v>0</v>
      </c>
      <c r="E128" s="4">
        <f>'Initial Card Count'!E128/MAX(SUM('Initial Card Count'!$C128:$AF128),1)</f>
        <v>0</v>
      </c>
      <c r="F128" s="4">
        <f>'Initial Card Count'!F128/MAX(SUM('Initial Card Count'!$C128:$AF128),1)</f>
        <v>0</v>
      </c>
      <c r="G128" s="4">
        <f>'Initial Card Count'!G128/MAX(SUM('Initial Card Count'!$C128:$AF128),1)</f>
        <v>0</v>
      </c>
      <c r="H128" s="4">
        <f>'Initial Card Count'!H128/MAX(SUM('Initial Card Count'!$C128:$AF128),1)</f>
        <v>0</v>
      </c>
      <c r="I128" s="4">
        <f>'Initial Card Count'!I128/MAX(SUM('Initial Card Count'!$C128:$AF128),1)</f>
        <v>0</v>
      </c>
      <c r="J128" s="4">
        <f>'Initial Card Count'!J128/MAX(SUM('Initial Card Count'!$C128:$AF128),1)</f>
        <v>0</v>
      </c>
      <c r="K128" s="4">
        <f>'Initial Card Count'!K128/MAX(SUM('Initial Card Count'!$C128:$AF128),1)</f>
        <v>0</v>
      </c>
      <c r="L128" s="4">
        <f>'Initial Card Count'!L128/MAX(SUM('Initial Card Count'!$C128:$AF128),1)</f>
        <v>0</v>
      </c>
      <c r="M128" s="4">
        <f>'Initial Card Count'!M128/MAX(SUM('Initial Card Count'!$C128:$AF128),1)</f>
        <v>0</v>
      </c>
      <c r="N128" s="4">
        <f>'Initial Card Count'!N128/MAX(SUM('Initial Card Count'!$C128:$AF128),1)</f>
        <v>0</v>
      </c>
      <c r="O128" s="4">
        <f>'Initial Card Count'!O128/MAX(SUM('Initial Card Count'!$C128:$AF128),1)</f>
        <v>0</v>
      </c>
      <c r="P128" s="4">
        <f>'Initial Card Count'!P128/MAX(SUM('Initial Card Count'!$C128:$AF128),1)</f>
        <v>0.125</v>
      </c>
      <c r="Q128" s="4">
        <f>'Initial Card Count'!Q128/MAX(SUM('Initial Card Count'!$C128:$AF128),1)</f>
        <v>0</v>
      </c>
      <c r="R128" s="4">
        <f>'Initial Card Count'!R128/MAX(SUM('Initial Card Count'!$C128:$AF128),1)</f>
        <v>0.125</v>
      </c>
      <c r="S128" s="4">
        <f>'Initial Card Count'!S128/MAX(SUM('Initial Card Count'!$C128:$AF128),1)</f>
        <v>0</v>
      </c>
      <c r="T128" s="4">
        <f>'Initial Card Count'!T128/MAX(SUM('Initial Card Count'!$C128:$AF128),1)</f>
        <v>0.125</v>
      </c>
      <c r="U128" s="4">
        <f>'Initial Card Count'!U128/MAX(SUM('Initial Card Count'!$C128:$AF128),1)</f>
        <v>0</v>
      </c>
      <c r="V128" s="4">
        <f>'Initial Card Count'!V128/MAX(SUM('Initial Card Count'!$C128:$AF128),1)</f>
        <v>0</v>
      </c>
      <c r="W128" s="4">
        <f>'Initial Card Count'!W128/MAX(SUM('Initial Card Count'!$C128:$AF128),1)</f>
        <v>0</v>
      </c>
      <c r="X128" s="4">
        <f>'Initial Card Count'!X128/MAX(SUM('Initial Card Count'!$C128:$AF128),1)</f>
        <v>0</v>
      </c>
      <c r="Y128" s="4">
        <f>'Initial Card Count'!Y128/MAX(SUM('Initial Card Count'!$C128:$AF128),1)</f>
        <v>0</v>
      </c>
      <c r="Z128" s="4">
        <f>'Initial Card Count'!Z128/MAX(SUM('Initial Card Count'!$C128:$AF128),1)</f>
        <v>0</v>
      </c>
      <c r="AA128" s="4">
        <f>'Initial Card Count'!AA128/MAX(SUM('Initial Card Count'!$C128:$AF128),1)</f>
        <v>0</v>
      </c>
      <c r="AB128" s="4">
        <f>'Initial Card Count'!AB128/MAX(SUM('Initial Card Count'!$C128:$AF128),1)</f>
        <v>0.25</v>
      </c>
      <c r="AC128" s="4">
        <f>'Initial Card Count'!AC128/MAX(SUM('Initial Card Count'!$C128:$AF128),1)</f>
        <v>0</v>
      </c>
      <c r="AD128" s="4">
        <f>'Initial Card Count'!AD128/MAX(SUM('Initial Card Count'!$C128:$AF128),1)</f>
        <v>0</v>
      </c>
      <c r="AE128" s="4">
        <f>'Initial Card Count'!AE128/MAX(SUM('Initial Card Count'!$C128:$AF128),1)</f>
        <v>0.25</v>
      </c>
      <c r="AF128" s="4">
        <f>'Initial Card Count'!AF128/MAX(SUM('Initial Card Count'!$C128:$AF128),1)</f>
        <v>0</v>
      </c>
      <c r="AG128" s="84"/>
      <c r="AH128" s="57">
        <f t="shared" si="5"/>
        <v>6</v>
      </c>
      <c r="AI128" s="4">
        <f t="shared" si="8"/>
        <v>0.16666666666666666</v>
      </c>
    </row>
    <row r="129" spans="1:35" ht="12.75">
      <c r="A129" t="s">
        <v>38</v>
      </c>
      <c r="B129" s="3">
        <f t="shared" si="9"/>
        <v>128</v>
      </c>
      <c r="C129" s="4">
        <f>'Initial Card Count'!C129/MAX(SUM('Initial Card Count'!$C129:$AF129),1)</f>
        <v>0</v>
      </c>
      <c r="D129" s="4">
        <f>'Initial Card Count'!D129/MAX(SUM('Initial Card Count'!$C129:$AF129),1)</f>
        <v>0</v>
      </c>
      <c r="E129" s="4">
        <f>'Initial Card Count'!E129/MAX(SUM('Initial Card Count'!$C129:$AF129),1)</f>
        <v>0</v>
      </c>
      <c r="F129" s="4">
        <f>'Initial Card Count'!F129/MAX(SUM('Initial Card Count'!$C129:$AF129),1)</f>
        <v>0</v>
      </c>
      <c r="G129" s="4">
        <f>'Initial Card Count'!G129/MAX(SUM('Initial Card Count'!$C129:$AF129),1)</f>
        <v>0</v>
      </c>
      <c r="H129" s="4">
        <f>'Initial Card Count'!H129/MAX(SUM('Initial Card Count'!$C129:$AF129),1)</f>
        <v>0</v>
      </c>
      <c r="I129" s="4">
        <f>'Initial Card Count'!I129/MAX(SUM('Initial Card Count'!$C129:$AF129),1)</f>
        <v>0</v>
      </c>
      <c r="J129" s="4">
        <f>'Initial Card Count'!J129/MAX(SUM('Initial Card Count'!$C129:$AF129),1)</f>
        <v>0</v>
      </c>
      <c r="K129" s="4">
        <f>'Initial Card Count'!K129/MAX(SUM('Initial Card Count'!$C129:$AF129),1)</f>
        <v>0</v>
      </c>
      <c r="L129" s="4">
        <f>'Initial Card Count'!L129/MAX(SUM('Initial Card Count'!$C129:$AF129),1)</f>
        <v>0.125</v>
      </c>
      <c r="M129" s="4">
        <f>'Initial Card Count'!M129/MAX(SUM('Initial Card Count'!$C129:$AF129),1)</f>
        <v>0</v>
      </c>
      <c r="N129" s="4">
        <f>'Initial Card Count'!N129/MAX(SUM('Initial Card Count'!$C129:$AF129),1)</f>
        <v>0</v>
      </c>
      <c r="O129" s="4">
        <f>'Initial Card Count'!O129/MAX(SUM('Initial Card Count'!$C129:$AF129),1)</f>
        <v>0</v>
      </c>
      <c r="P129" s="4">
        <f>'Initial Card Count'!P129/MAX(SUM('Initial Card Count'!$C129:$AF129),1)</f>
        <v>0</v>
      </c>
      <c r="Q129" s="4">
        <f>'Initial Card Count'!Q129/MAX(SUM('Initial Card Count'!$C129:$AF129),1)</f>
        <v>0</v>
      </c>
      <c r="R129" s="4">
        <f>'Initial Card Count'!R129/MAX(SUM('Initial Card Count'!$C129:$AF129),1)</f>
        <v>0.125</v>
      </c>
      <c r="S129" s="4">
        <f>'Initial Card Count'!S129/MAX(SUM('Initial Card Count'!$C129:$AF129),1)</f>
        <v>0</v>
      </c>
      <c r="T129" s="4">
        <f>'Initial Card Count'!T129/MAX(SUM('Initial Card Count'!$C129:$AF129),1)</f>
        <v>0.125</v>
      </c>
      <c r="U129" s="4">
        <f>'Initial Card Count'!U129/MAX(SUM('Initial Card Count'!$C129:$AF129),1)</f>
        <v>0</v>
      </c>
      <c r="V129" s="4">
        <f>'Initial Card Count'!V129/MAX(SUM('Initial Card Count'!$C129:$AF129),1)</f>
        <v>0</v>
      </c>
      <c r="W129" s="4">
        <f>'Initial Card Count'!W129/MAX(SUM('Initial Card Count'!$C129:$AF129),1)</f>
        <v>0</v>
      </c>
      <c r="X129" s="4">
        <f>'Initial Card Count'!X129/MAX(SUM('Initial Card Count'!$C129:$AF129),1)</f>
        <v>0</v>
      </c>
      <c r="Y129" s="4">
        <f>'Initial Card Count'!Y129/MAX(SUM('Initial Card Count'!$C129:$AF129),1)</f>
        <v>0</v>
      </c>
      <c r="Z129" s="4">
        <f>'Initial Card Count'!Z129/MAX(SUM('Initial Card Count'!$C129:$AF129),1)</f>
        <v>0</v>
      </c>
      <c r="AA129" s="4">
        <f>'Initial Card Count'!AA129/MAX(SUM('Initial Card Count'!$C129:$AF129),1)</f>
        <v>0.125</v>
      </c>
      <c r="AB129" s="4">
        <f>'Initial Card Count'!AB129/MAX(SUM('Initial Card Count'!$C129:$AF129),1)</f>
        <v>0.25</v>
      </c>
      <c r="AC129" s="4">
        <f>'Initial Card Count'!AC129/MAX(SUM('Initial Card Count'!$C129:$AF129),1)</f>
        <v>0</v>
      </c>
      <c r="AD129" s="4">
        <f>'Initial Card Count'!AD129/MAX(SUM('Initial Card Count'!$C129:$AF129),1)</f>
        <v>0</v>
      </c>
      <c r="AE129" s="4">
        <f>'Initial Card Count'!AE129/MAX(SUM('Initial Card Count'!$C129:$AF129),1)</f>
        <v>0.25</v>
      </c>
      <c r="AF129" s="4">
        <f>'Initial Card Count'!AF129/MAX(SUM('Initial Card Count'!$C129:$AF129),1)</f>
        <v>0</v>
      </c>
      <c r="AG129" s="84"/>
      <c r="AH129" s="57">
        <f t="shared" si="5"/>
        <v>6</v>
      </c>
      <c r="AI129" s="4">
        <f t="shared" si="8"/>
        <v>0.16666666666666666</v>
      </c>
    </row>
    <row r="130" spans="1:35" ht="12.75">
      <c r="A130" t="s">
        <v>38</v>
      </c>
      <c r="B130" s="3">
        <f t="shared" si="9"/>
        <v>129</v>
      </c>
      <c r="C130" s="4">
        <f>'Initial Card Count'!C130/MAX(SUM('Initial Card Count'!$C130:$AF130),1)</f>
        <v>0</v>
      </c>
      <c r="D130" s="4">
        <f>'Initial Card Count'!D130/MAX(SUM('Initial Card Count'!$C130:$AF130),1)</f>
        <v>0</v>
      </c>
      <c r="E130" s="4">
        <f>'Initial Card Count'!E130/MAX(SUM('Initial Card Count'!$C130:$AF130),1)</f>
        <v>0</v>
      </c>
      <c r="F130" s="4">
        <f>'Initial Card Count'!F130/MAX(SUM('Initial Card Count'!$C130:$AF130),1)</f>
        <v>0</v>
      </c>
      <c r="G130" s="4">
        <f>'Initial Card Count'!G130/MAX(SUM('Initial Card Count'!$C130:$AF130),1)</f>
        <v>0</v>
      </c>
      <c r="H130" s="4">
        <f>'Initial Card Count'!H130/MAX(SUM('Initial Card Count'!$C130:$AF130),1)</f>
        <v>0.25</v>
      </c>
      <c r="I130" s="4">
        <f>'Initial Card Count'!I130/MAX(SUM('Initial Card Count'!$C130:$AF130),1)</f>
        <v>0</v>
      </c>
      <c r="J130" s="4">
        <f>'Initial Card Count'!J130/MAX(SUM('Initial Card Count'!$C130:$AF130),1)</f>
        <v>0</v>
      </c>
      <c r="K130" s="4">
        <f>'Initial Card Count'!K130/MAX(SUM('Initial Card Count'!$C130:$AF130),1)</f>
        <v>0</v>
      </c>
      <c r="L130" s="4">
        <f>'Initial Card Count'!L130/MAX(SUM('Initial Card Count'!$C130:$AF130),1)</f>
        <v>0</v>
      </c>
      <c r="M130" s="4">
        <f>'Initial Card Count'!M130/MAX(SUM('Initial Card Count'!$C130:$AF130),1)</f>
        <v>0.25</v>
      </c>
      <c r="N130" s="4">
        <f>'Initial Card Count'!N130/MAX(SUM('Initial Card Count'!$C130:$AF130),1)</f>
        <v>0</v>
      </c>
      <c r="O130" s="4">
        <f>'Initial Card Count'!O130/MAX(SUM('Initial Card Count'!$C130:$AF130),1)</f>
        <v>0</v>
      </c>
      <c r="P130" s="4">
        <f>'Initial Card Count'!P130/MAX(SUM('Initial Card Count'!$C130:$AF130),1)</f>
        <v>0</v>
      </c>
      <c r="Q130" s="4">
        <f>'Initial Card Count'!Q130/MAX(SUM('Initial Card Count'!$C130:$AF130),1)</f>
        <v>0</v>
      </c>
      <c r="R130" s="4">
        <f>'Initial Card Count'!R130/MAX(SUM('Initial Card Count'!$C130:$AF130),1)</f>
        <v>0</v>
      </c>
      <c r="S130" s="4">
        <f>'Initial Card Count'!S130/MAX(SUM('Initial Card Count'!$C130:$AF130),1)</f>
        <v>0</v>
      </c>
      <c r="T130" s="4">
        <f>'Initial Card Count'!T130/MAX(SUM('Initial Card Count'!$C130:$AF130),1)</f>
        <v>0</v>
      </c>
      <c r="U130" s="4">
        <f>'Initial Card Count'!U130/MAX(SUM('Initial Card Count'!$C130:$AF130),1)</f>
        <v>0.125</v>
      </c>
      <c r="V130" s="4">
        <f>'Initial Card Count'!V130/MAX(SUM('Initial Card Count'!$C130:$AF130),1)</f>
        <v>0</v>
      </c>
      <c r="W130" s="4">
        <f>'Initial Card Count'!W130/MAX(SUM('Initial Card Count'!$C130:$AF130),1)</f>
        <v>0</v>
      </c>
      <c r="X130" s="4">
        <f>'Initial Card Count'!X130/MAX(SUM('Initial Card Count'!$C130:$AF130),1)</f>
        <v>0</v>
      </c>
      <c r="Y130" s="4">
        <f>'Initial Card Count'!Y130/MAX(SUM('Initial Card Count'!$C130:$AF130),1)</f>
        <v>0</v>
      </c>
      <c r="Z130" s="4">
        <f>'Initial Card Count'!Z130/MAX(SUM('Initial Card Count'!$C130:$AF130),1)</f>
        <v>0</v>
      </c>
      <c r="AA130" s="4">
        <f>'Initial Card Count'!AA130/MAX(SUM('Initial Card Count'!$C130:$AF130),1)</f>
        <v>0</v>
      </c>
      <c r="AB130" s="4">
        <f>'Initial Card Count'!AB130/MAX(SUM('Initial Card Count'!$C130:$AF130),1)</f>
        <v>0.25</v>
      </c>
      <c r="AC130" s="4">
        <f>'Initial Card Count'!AC130/MAX(SUM('Initial Card Count'!$C130:$AF130),1)</f>
        <v>0</v>
      </c>
      <c r="AD130" s="4">
        <f>'Initial Card Count'!AD130/MAX(SUM('Initial Card Count'!$C130:$AF130),1)</f>
        <v>0</v>
      </c>
      <c r="AE130" s="4">
        <f>'Initial Card Count'!AE130/MAX(SUM('Initial Card Count'!$C130:$AF130),1)</f>
        <v>0.125</v>
      </c>
      <c r="AF130" s="4">
        <f>'Initial Card Count'!AF130/MAX(SUM('Initial Card Count'!$C130:$AF130),1)</f>
        <v>0</v>
      </c>
      <c r="AG130" s="84"/>
      <c r="AH130" s="57">
        <f aca="true" t="shared" si="10" ref="AH130:AH176">COUNTIF(C130:AF130,"&gt;0")</f>
        <v>5</v>
      </c>
      <c r="AI130" s="4">
        <f aca="true" t="shared" si="11" ref="AI130:AI161">SUM(C130:AF130)/AH130</f>
        <v>0.2</v>
      </c>
    </row>
    <row r="131" spans="1:35" ht="12.75">
      <c r="A131" t="s">
        <v>38</v>
      </c>
      <c r="B131" s="3">
        <f aca="true" t="shared" si="12" ref="B131:B162">B130+1</f>
        <v>130</v>
      </c>
      <c r="C131" s="4">
        <f>'Initial Card Count'!C131/MAX(SUM('Initial Card Count'!$C131:$AF131),1)</f>
        <v>0</v>
      </c>
      <c r="D131" s="4">
        <f>'Initial Card Count'!D131/MAX(SUM('Initial Card Count'!$C131:$AF131),1)</f>
        <v>0</v>
      </c>
      <c r="E131" s="4">
        <f>'Initial Card Count'!E131/MAX(SUM('Initial Card Count'!$C131:$AF131),1)</f>
        <v>0</v>
      </c>
      <c r="F131" s="4">
        <f>'Initial Card Count'!F131/MAX(SUM('Initial Card Count'!$C131:$AF131),1)</f>
        <v>0</v>
      </c>
      <c r="G131" s="4">
        <f>'Initial Card Count'!G131/MAX(SUM('Initial Card Count'!$C131:$AF131),1)</f>
        <v>0.8333333333333334</v>
      </c>
      <c r="H131" s="4">
        <f>'Initial Card Count'!H131/MAX(SUM('Initial Card Count'!$C131:$AF131),1)</f>
        <v>0</v>
      </c>
      <c r="I131" s="4">
        <f>'Initial Card Count'!I131/MAX(SUM('Initial Card Count'!$C131:$AF131),1)</f>
        <v>0</v>
      </c>
      <c r="J131" s="4">
        <f>'Initial Card Count'!J131/MAX(SUM('Initial Card Count'!$C131:$AF131),1)</f>
        <v>0</v>
      </c>
      <c r="K131" s="4">
        <f>'Initial Card Count'!K131/MAX(SUM('Initial Card Count'!$C131:$AF131),1)</f>
        <v>0</v>
      </c>
      <c r="L131" s="4">
        <f>'Initial Card Count'!L131/MAX(SUM('Initial Card Count'!$C131:$AF131),1)</f>
        <v>0.16666666666666666</v>
      </c>
      <c r="M131" s="4">
        <f>'Initial Card Count'!M131/MAX(SUM('Initial Card Count'!$C131:$AF131),1)</f>
        <v>0</v>
      </c>
      <c r="N131" s="4">
        <f>'Initial Card Count'!N131/MAX(SUM('Initial Card Count'!$C131:$AF131),1)</f>
        <v>0</v>
      </c>
      <c r="O131" s="4">
        <f>'Initial Card Count'!O131/MAX(SUM('Initial Card Count'!$C131:$AF131),1)</f>
        <v>0</v>
      </c>
      <c r="P131" s="4">
        <f>'Initial Card Count'!P131/MAX(SUM('Initial Card Count'!$C131:$AF131),1)</f>
        <v>0</v>
      </c>
      <c r="Q131" s="4">
        <f>'Initial Card Count'!Q131/MAX(SUM('Initial Card Count'!$C131:$AF131),1)</f>
        <v>0</v>
      </c>
      <c r="R131" s="4">
        <f>'Initial Card Count'!R131/MAX(SUM('Initial Card Count'!$C131:$AF131),1)</f>
        <v>0</v>
      </c>
      <c r="S131" s="4">
        <f>'Initial Card Count'!S131/MAX(SUM('Initial Card Count'!$C131:$AF131),1)</f>
        <v>0</v>
      </c>
      <c r="T131" s="4">
        <f>'Initial Card Count'!T131/MAX(SUM('Initial Card Count'!$C131:$AF131),1)</f>
        <v>0</v>
      </c>
      <c r="U131" s="4">
        <f>'Initial Card Count'!U131/MAX(SUM('Initial Card Count'!$C131:$AF131),1)</f>
        <v>0</v>
      </c>
      <c r="V131" s="4">
        <f>'Initial Card Count'!V131/MAX(SUM('Initial Card Count'!$C131:$AF131),1)</f>
        <v>0</v>
      </c>
      <c r="W131" s="4">
        <f>'Initial Card Count'!W131/MAX(SUM('Initial Card Count'!$C131:$AF131),1)</f>
        <v>0</v>
      </c>
      <c r="X131" s="4">
        <f>'Initial Card Count'!X131/MAX(SUM('Initial Card Count'!$C131:$AF131),1)</f>
        <v>0</v>
      </c>
      <c r="Y131" s="4">
        <f>'Initial Card Count'!Y131/MAX(SUM('Initial Card Count'!$C131:$AF131),1)</f>
        <v>0</v>
      </c>
      <c r="Z131" s="4">
        <f>'Initial Card Count'!Z131/MAX(SUM('Initial Card Count'!$C131:$AF131),1)</f>
        <v>0</v>
      </c>
      <c r="AA131" s="4">
        <f>'Initial Card Count'!AA131/MAX(SUM('Initial Card Count'!$C131:$AF131),1)</f>
        <v>0</v>
      </c>
      <c r="AB131" s="4">
        <f>'Initial Card Count'!AB131/MAX(SUM('Initial Card Count'!$C131:$AF131),1)</f>
        <v>0</v>
      </c>
      <c r="AC131" s="4">
        <f>'Initial Card Count'!AC131/MAX(SUM('Initial Card Count'!$C131:$AF131),1)</f>
        <v>0</v>
      </c>
      <c r="AD131" s="4">
        <f>'Initial Card Count'!AD131/MAX(SUM('Initial Card Count'!$C131:$AF131),1)</f>
        <v>0</v>
      </c>
      <c r="AE131" s="4">
        <f>'Initial Card Count'!AE131/MAX(SUM('Initial Card Count'!$C131:$AF131),1)</f>
        <v>0</v>
      </c>
      <c r="AF131" s="4">
        <f>'Initial Card Count'!AF131/MAX(SUM('Initial Card Count'!$C131:$AF131),1)</f>
        <v>0</v>
      </c>
      <c r="AG131" s="84"/>
      <c r="AH131" s="57">
        <f t="shared" si="10"/>
        <v>2</v>
      </c>
      <c r="AI131" s="4">
        <f t="shared" si="11"/>
        <v>0.5</v>
      </c>
    </row>
    <row r="132" spans="1:35" ht="12.75">
      <c r="A132" t="s">
        <v>38</v>
      </c>
      <c r="B132" s="3">
        <f t="shared" si="12"/>
        <v>131</v>
      </c>
      <c r="C132" s="4">
        <f>'Initial Card Count'!C132/MAX(SUM('Initial Card Count'!$C132:$AF132),1)</f>
        <v>0</v>
      </c>
      <c r="D132" s="4">
        <f>'Initial Card Count'!D132/MAX(SUM('Initial Card Count'!$C132:$AF132),1)</f>
        <v>0</v>
      </c>
      <c r="E132" s="4">
        <f>'Initial Card Count'!E132/MAX(SUM('Initial Card Count'!$C132:$AF132),1)</f>
        <v>0</v>
      </c>
      <c r="F132" s="4">
        <f>'Initial Card Count'!F132/MAX(SUM('Initial Card Count'!$C132:$AF132),1)</f>
        <v>0</v>
      </c>
      <c r="G132" s="4">
        <f>'Initial Card Count'!G132/MAX(SUM('Initial Card Count'!$C132:$AF132),1)</f>
        <v>0</v>
      </c>
      <c r="H132" s="4">
        <f>'Initial Card Count'!H132/MAX(SUM('Initial Card Count'!$C132:$AF132),1)</f>
        <v>0</v>
      </c>
      <c r="I132" s="4">
        <f>'Initial Card Count'!I132/MAX(SUM('Initial Card Count'!$C132:$AF132),1)</f>
        <v>0</v>
      </c>
      <c r="J132" s="4">
        <f>'Initial Card Count'!J132/MAX(SUM('Initial Card Count'!$C132:$AF132),1)</f>
        <v>0</v>
      </c>
      <c r="K132" s="4">
        <f>'Initial Card Count'!K132/MAX(SUM('Initial Card Count'!$C132:$AF132),1)</f>
        <v>0</v>
      </c>
      <c r="L132" s="4">
        <f>'Initial Card Count'!L132/MAX(SUM('Initial Card Count'!$C132:$AF132),1)</f>
        <v>0</v>
      </c>
      <c r="M132" s="4">
        <f>'Initial Card Count'!M132/MAX(SUM('Initial Card Count'!$C132:$AF132),1)</f>
        <v>0</v>
      </c>
      <c r="N132" s="4">
        <f>'Initial Card Count'!N132/MAX(SUM('Initial Card Count'!$C132:$AF132),1)</f>
        <v>0</v>
      </c>
      <c r="O132" s="4">
        <f>'Initial Card Count'!O132/MAX(SUM('Initial Card Count'!$C132:$AF132),1)</f>
        <v>0.75</v>
      </c>
      <c r="P132" s="4">
        <f>'Initial Card Count'!P132/MAX(SUM('Initial Card Count'!$C132:$AF132),1)</f>
        <v>0</v>
      </c>
      <c r="Q132" s="4">
        <f>'Initial Card Count'!Q132/MAX(SUM('Initial Card Count'!$C132:$AF132),1)</f>
        <v>0</v>
      </c>
      <c r="R132" s="4">
        <f>'Initial Card Count'!R132/MAX(SUM('Initial Card Count'!$C132:$AF132),1)</f>
        <v>0</v>
      </c>
      <c r="S132" s="4">
        <f>'Initial Card Count'!S132/MAX(SUM('Initial Card Count'!$C132:$AF132),1)</f>
        <v>0</v>
      </c>
      <c r="T132" s="4">
        <f>'Initial Card Count'!T132/MAX(SUM('Initial Card Count'!$C132:$AF132),1)</f>
        <v>0</v>
      </c>
      <c r="U132" s="4">
        <f>'Initial Card Count'!U132/MAX(SUM('Initial Card Count'!$C132:$AF132),1)</f>
        <v>0</v>
      </c>
      <c r="V132" s="4">
        <f>'Initial Card Count'!V132/MAX(SUM('Initial Card Count'!$C132:$AF132),1)</f>
        <v>0</v>
      </c>
      <c r="W132" s="4">
        <f>'Initial Card Count'!W132/MAX(SUM('Initial Card Count'!$C132:$AF132),1)</f>
        <v>0.25</v>
      </c>
      <c r="X132" s="4">
        <f>'Initial Card Count'!X132/MAX(SUM('Initial Card Count'!$C132:$AF132),1)</f>
        <v>0</v>
      </c>
      <c r="Y132" s="4">
        <f>'Initial Card Count'!Y132/MAX(SUM('Initial Card Count'!$C132:$AF132),1)</f>
        <v>0</v>
      </c>
      <c r="Z132" s="4">
        <f>'Initial Card Count'!Z132/MAX(SUM('Initial Card Count'!$C132:$AF132),1)</f>
        <v>0</v>
      </c>
      <c r="AA132" s="4">
        <f>'Initial Card Count'!AA132/MAX(SUM('Initial Card Count'!$C132:$AF132),1)</f>
        <v>0</v>
      </c>
      <c r="AB132" s="4">
        <f>'Initial Card Count'!AB132/MAX(SUM('Initial Card Count'!$C132:$AF132),1)</f>
        <v>0</v>
      </c>
      <c r="AC132" s="4">
        <f>'Initial Card Count'!AC132/MAX(SUM('Initial Card Count'!$C132:$AF132),1)</f>
        <v>0</v>
      </c>
      <c r="AD132" s="4">
        <f>'Initial Card Count'!AD132/MAX(SUM('Initial Card Count'!$C132:$AF132),1)</f>
        <v>0</v>
      </c>
      <c r="AE132" s="4">
        <f>'Initial Card Count'!AE132/MAX(SUM('Initial Card Count'!$C132:$AF132),1)</f>
        <v>0</v>
      </c>
      <c r="AF132" s="4">
        <f>'Initial Card Count'!AF132/MAX(SUM('Initial Card Count'!$C132:$AF132),1)</f>
        <v>0</v>
      </c>
      <c r="AG132" s="84"/>
      <c r="AH132" s="57">
        <f t="shared" si="10"/>
        <v>2</v>
      </c>
      <c r="AI132" s="4">
        <f t="shared" si="11"/>
        <v>0.5</v>
      </c>
    </row>
    <row r="133" spans="1:35" ht="12.75">
      <c r="A133" t="s">
        <v>38</v>
      </c>
      <c r="B133" s="3">
        <f t="shared" si="12"/>
        <v>132</v>
      </c>
      <c r="C133" s="4">
        <f>'Initial Card Count'!C133/MAX(SUM('Initial Card Count'!$C133:$AF133),1)</f>
        <v>0</v>
      </c>
      <c r="D133" s="4">
        <f>'Initial Card Count'!D133/MAX(SUM('Initial Card Count'!$C133:$AF133),1)</f>
        <v>0.16666666666666666</v>
      </c>
      <c r="E133" s="4">
        <f>'Initial Card Count'!E133/MAX(SUM('Initial Card Count'!$C133:$AF133),1)</f>
        <v>0.5</v>
      </c>
      <c r="F133" s="4">
        <f>'Initial Card Count'!F133/MAX(SUM('Initial Card Count'!$C133:$AF133),1)</f>
        <v>0</v>
      </c>
      <c r="G133" s="4">
        <f>'Initial Card Count'!G133/MAX(SUM('Initial Card Count'!$C133:$AF133),1)</f>
        <v>0</v>
      </c>
      <c r="H133" s="4">
        <f>'Initial Card Count'!H133/MAX(SUM('Initial Card Count'!$C133:$AF133),1)</f>
        <v>0</v>
      </c>
      <c r="I133" s="4">
        <f>'Initial Card Count'!I133/MAX(SUM('Initial Card Count'!$C133:$AF133),1)</f>
        <v>0</v>
      </c>
      <c r="J133" s="4">
        <f>'Initial Card Count'!J133/MAX(SUM('Initial Card Count'!$C133:$AF133),1)</f>
        <v>0</v>
      </c>
      <c r="K133" s="4">
        <f>'Initial Card Count'!K133/MAX(SUM('Initial Card Count'!$C133:$AF133),1)</f>
        <v>0</v>
      </c>
      <c r="L133" s="4">
        <f>'Initial Card Count'!L133/MAX(SUM('Initial Card Count'!$C133:$AF133),1)</f>
        <v>0.16666666666666666</v>
      </c>
      <c r="M133" s="4">
        <f>'Initial Card Count'!M133/MAX(SUM('Initial Card Count'!$C133:$AF133),1)</f>
        <v>0</v>
      </c>
      <c r="N133" s="4">
        <f>'Initial Card Count'!N133/MAX(SUM('Initial Card Count'!$C133:$AF133),1)</f>
        <v>0</v>
      </c>
      <c r="O133" s="4">
        <f>'Initial Card Count'!O133/MAX(SUM('Initial Card Count'!$C133:$AF133),1)</f>
        <v>0</v>
      </c>
      <c r="P133" s="4">
        <f>'Initial Card Count'!P133/MAX(SUM('Initial Card Count'!$C133:$AF133),1)</f>
        <v>0</v>
      </c>
      <c r="Q133" s="4">
        <f>'Initial Card Count'!Q133/MAX(SUM('Initial Card Count'!$C133:$AF133),1)</f>
        <v>0.16666666666666666</v>
      </c>
      <c r="R133" s="4">
        <f>'Initial Card Count'!R133/MAX(SUM('Initial Card Count'!$C133:$AF133),1)</f>
        <v>0</v>
      </c>
      <c r="S133" s="4">
        <f>'Initial Card Count'!S133/MAX(SUM('Initial Card Count'!$C133:$AF133),1)</f>
        <v>0</v>
      </c>
      <c r="T133" s="4">
        <f>'Initial Card Count'!T133/MAX(SUM('Initial Card Count'!$C133:$AF133),1)</f>
        <v>0</v>
      </c>
      <c r="U133" s="4">
        <f>'Initial Card Count'!U133/MAX(SUM('Initial Card Count'!$C133:$AF133),1)</f>
        <v>0</v>
      </c>
      <c r="V133" s="4">
        <f>'Initial Card Count'!V133/MAX(SUM('Initial Card Count'!$C133:$AF133),1)</f>
        <v>0</v>
      </c>
      <c r="W133" s="4">
        <f>'Initial Card Count'!W133/MAX(SUM('Initial Card Count'!$C133:$AF133),1)</f>
        <v>0</v>
      </c>
      <c r="X133" s="4">
        <f>'Initial Card Count'!X133/MAX(SUM('Initial Card Count'!$C133:$AF133),1)</f>
        <v>0</v>
      </c>
      <c r="Y133" s="4">
        <f>'Initial Card Count'!Y133/MAX(SUM('Initial Card Count'!$C133:$AF133),1)</f>
        <v>0</v>
      </c>
      <c r="Z133" s="4">
        <f>'Initial Card Count'!Z133/MAX(SUM('Initial Card Count'!$C133:$AF133),1)</f>
        <v>0</v>
      </c>
      <c r="AA133" s="4">
        <f>'Initial Card Count'!AA133/MAX(SUM('Initial Card Count'!$C133:$AF133),1)</f>
        <v>0</v>
      </c>
      <c r="AB133" s="4">
        <f>'Initial Card Count'!AB133/MAX(SUM('Initial Card Count'!$C133:$AF133),1)</f>
        <v>0</v>
      </c>
      <c r="AC133" s="4">
        <f>'Initial Card Count'!AC133/MAX(SUM('Initial Card Count'!$C133:$AF133),1)</f>
        <v>0</v>
      </c>
      <c r="AD133" s="4">
        <f>'Initial Card Count'!AD133/MAX(SUM('Initial Card Count'!$C133:$AF133),1)</f>
        <v>0</v>
      </c>
      <c r="AE133" s="4">
        <f>'Initial Card Count'!AE133/MAX(SUM('Initial Card Count'!$C133:$AF133),1)</f>
        <v>0</v>
      </c>
      <c r="AF133" s="4">
        <f>'Initial Card Count'!AF133/MAX(SUM('Initial Card Count'!$C133:$AF133),1)</f>
        <v>0</v>
      </c>
      <c r="AG133" s="84"/>
      <c r="AH133" s="57">
        <f t="shared" si="10"/>
        <v>4</v>
      </c>
      <c r="AI133" s="4">
        <f t="shared" si="11"/>
        <v>0.24999999999999997</v>
      </c>
    </row>
    <row r="134" spans="1:35" ht="12.75">
      <c r="A134" t="s">
        <v>38</v>
      </c>
      <c r="B134" s="3">
        <f t="shared" si="12"/>
        <v>133</v>
      </c>
      <c r="C134" s="4">
        <f>'Initial Card Count'!C134/MAX(SUM('Initial Card Count'!$C134:$AF134),1)</f>
        <v>0</v>
      </c>
      <c r="D134" s="4">
        <f>'Initial Card Count'!D134/MAX(SUM('Initial Card Count'!$C134:$AF134),1)</f>
        <v>0</v>
      </c>
      <c r="E134" s="4">
        <f>'Initial Card Count'!E134/MAX(SUM('Initial Card Count'!$C134:$AF134),1)</f>
        <v>0</v>
      </c>
      <c r="F134" s="4">
        <f>'Initial Card Count'!F134/MAX(SUM('Initial Card Count'!$C134:$AF134),1)</f>
        <v>0</v>
      </c>
      <c r="G134" s="4">
        <f>'Initial Card Count'!G134/MAX(SUM('Initial Card Count'!$C134:$AF134),1)</f>
        <v>0</v>
      </c>
      <c r="H134" s="4">
        <f>'Initial Card Count'!H134/MAX(SUM('Initial Card Count'!$C134:$AF134),1)</f>
        <v>0</v>
      </c>
      <c r="I134" s="4">
        <f>'Initial Card Count'!I134/MAX(SUM('Initial Card Count'!$C134:$AF134),1)</f>
        <v>0</v>
      </c>
      <c r="J134" s="4">
        <f>'Initial Card Count'!J134/MAX(SUM('Initial Card Count'!$C134:$AF134),1)</f>
        <v>0</v>
      </c>
      <c r="K134" s="4">
        <f>'Initial Card Count'!K134/MAX(SUM('Initial Card Count'!$C134:$AF134),1)</f>
        <v>0</v>
      </c>
      <c r="L134" s="4">
        <f>'Initial Card Count'!L134/MAX(SUM('Initial Card Count'!$C134:$AF134),1)</f>
        <v>0</v>
      </c>
      <c r="M134" s="4">
        <f>'Initial Card Count'!M134/MAX(SUM('Initial Card Count'!$C134:$AF134),1)</f>
        <v>0</v>
      </c>
      <c r="N134" s="4">
        <f>'Initial Card Count'!N134/MAX(SUM('Initial Card Count'!$C134:$AF134),1)</f>
        <v>0.16666666666666666</v>
      </c>
      <c r="O134" s="4">
        <f>'Initial Card Count'!O134/MAX(SUM('Initial Card Count'!$C134:$AF134),1)</f>
        <v>0.16666666666666666</v>
      </c>
      <c r="P134" s="4">
        <f>'Initial Card Count'!P134/MAX(SUM('Initial Card Count'!$C134:$AF134),1)</f>
        <v>0</v>
      </c>
      <c r="Q134" s="4">
        <f>'Initial Card Count'!Q134/MAX(SUM('Initial Card Count'!$C134:$AF134),1)</f>
        <v>0</v>
      </c>
      <c r="R134" s="4">
        <f>'Initial Card Count'!R134/MAX(SUM('Initial Card Count'!$C134:$AF134),1)</f>
        <v>0</v>
      </c>
      <c r="S134" s="4">
        <f>'Initial Card Count'!S134/MAX(SUM('Initial Card Count'!$C134:$AF134),1)</f>
        <v>0.16666666666666666</v>
      </c>
      <c r="T134" s="4">
        <f>'Initial Card Count'!T134/MAX(SUM('Initial Card Count'!$C134:$AF134),1)</f>
        <v>0.16666666666666666</v>
      </c>
      <c r="U134" s="4">
        <f>'Initial Card Count'!U134/MAX(SUM('Initial Card Count'!$C134:$AF134),1)</f>
        <v>0</v>
      </c>
      <c r="V134" s="4">
        <f>'Initial Card Count'!V134/MAX(SUM('Initial Card Count'!$C134:$AF134),1)</f>
        <v>0</v>
      </c>
      <c r="W134" s="4">
        <f>'Initial Card Count'!W134/MAX(SUM('Initial Card Count'!$C134:$AF134),1)</f>
        <v>0</v>
      </c>
      <c r="X134" s="4">
        <f>'Initial Card Count'!X134/MAX(SUM('Initial Card Count'!$C134:$AF134),1)</f>
        <v>0</v>
      </c>
      <c r="Y134" s="4">
        <f>'Initial Card Count'!Y134/MAX(SUM('Initial Card Count'!$C134:$AF134),1)</f>
        <v>0</v>
      </c>
      <c r="Z134" s="4">
        <f>'Initial Card Count'!Z134/MAX(SUM('Initial Card Count'!$C134:$AF134),1)</f>
        <v>0</v>
      </c>
      <c r="AA134" s="4">
        <f>'Initial Card Count'!AA134/MAX(SUM('Initial Card Count'!$C134:$AF134),1)</f>
        <v>0</v>
      </c>
      <c r="AB134" s="4">
        <f>'Initial Card Count'!AB134/MAX(SUM('Initial Card Count'!$C134:$AF134),1)</f>
        <v>0</v>
      </c>
      <c r="AC134" s="4">
        <f>'Initial Card Count'!AC134/MAX(SUM('Initial Card Count'!$C134:$AF134),1)</f>
        <v>0</v>
      </c>
      <c r="AD134" s="4">
        <f>'Initial Card Count'!AD134/MAX(SUM('Initial Card Count'!$C134:$AF134),1)</f>
        <v>0</v>
      </c>
      <c r="AE134" s="4">
        <f>'Initial Card Count'!AE134/MAX(SUM('Initial Card Count'!$C134:$AF134),1)</f>
        <v>0.16666666666666666</v>
      </c>
      <c r="AF134" s="4">
        <f>'Initial Card Count'!AF134/MAX(SUM('Initial Card Count'!$C134:$AF134),1)</f>
        <v>0.16666666666666666</v>
      </c>
      <c r="AG134" s="84"/>
      <c r="AH134" s="57">
        <f t="shared" si="10"/>
        <v>6</v>
      </c>
      <c r="AI134" s="4">
        <f t="shared" si="11"/>
        <v>0.16666666666666666</v>
      </c>
    </row>
    <row r="135" spans="1:35" ht="12.75">
      <c r="A135" t="s">
        <v>38</v>
      </c>
      <c r="B135" s="3">
        <f t="shared" si="12"/>
        <v>134</v>
      </c>
      <c r="C135" s="4">
        <f>'Initial Card Count'!C135/MAX(SUM('Initial Card Count'!$C135:$AF135),1)</f>
        <v>0</v>
      </c>
      <c r="D135" s="4">
        <f>'Initial Card Count'!D135/MAX(SUM('Initial Card Count'!$C135:$AF135),1)</f>
        <v>0</v>
      </c>
      <c r="E135" s="4">
        <f>'Initial Card Count'!E135/MAX(SUM('Initial Card Count'!$C135:$AF135),1)</f>
        <v>0</v>
      </c>
      <c r="F135" s="4">
        <f>'Initial Card Count'!F135/MAX(SUM('Initial Card Count'!$C135:$AF135),1)</f>
        <v>0</v>
      </c>
      <c r="G135" s="4">
        <f>'Initial Card Count'!G135/MAX(SUM('Initial Card Count'!$C135:$AF135),1)</f>
        <v>0</v>
      </c>
      <c r="H135" s="4">
        <f>'Initial Card Count'!H135/MAX(SUM('Initial Card Count'!$C135:$AF135),1)</f>
        <v>0</v>
      </c>
      <c r="I135" s="4">
        <f>'Initial Card Count'!I135/MAX(SUM('Initial Card Count'!$C135:$AF135),1)</f>
        <v>0</v>
      </c>
      <c r="J135" s="4">
        <f>'Initial Card Count'!J135/MAX(SUM('Initial Card Count'!$C135:$AF135),1)</f>
        <v>0</v>
      </c>
      <c r="K135" s="4">
        <f>'Initial Card Count'!K135/MAX(SUM('Initial Card Count'!$C135:$AF135),1)</f>
        <v>0.8</v>
      </c>
      <c r="L135" s="4">
        <f>'Initial Card Count'!L135/MAX(SUM('Initial Card Count'!$C135:$AF135),1)</f>
        <v>0</v>
      </c>
      <c r="M135" s="4">
        <f>'Initial Card Count'!M135/MAX(SUM('Initial Card Count'!$C135:$AF135),1)</f>
        <v>0</v>
      </c>
      <c r="N135" s="4">
        <f>'Initial Card Count'!N135/MAX(SUM('Initial Card Count'!$C135:$AF135),1)</f>
        <v>0</v>
      </c>
      <c r="O135" s="4">
        <f>'Initial Card Count'!O135/MAX(SUM('Initial Card Count'!$C135:$AF135),1)</f>
        <v>0</v>
      </c>
      <c r="P135" s="4">
        <f>'Initial Card Count'!P135/MAX(SUM('Initial Card Count'!$C135:$AF135),1)</f>
        <v>0</v>
      </c>
      <c r="Q135" s="4">
        <f>'Initial Card Count'!Q135/MAX(SUM('Initial Card Count'!$C135:$AF135),1)</f>
        <v>0</v>
      </c>
      <c r="R135" s="4">
        <f>'Initial Card Count'!R135/MAX(SUM('Initial Card Count'!$C135:$AF135),1)</f>
        <v>0</v>
      </c>
      <c r="S135" s="4">
        <f>'Initial Card Count'!S135/MAX(SUM('Initial Card Count'!$C135:$AF135),1)</f>
        <v>0</v>
      </c>
      <c r="T135" s="4">
        <f>'Initial Card Count'!T135/MAX(SUM('Initial Card Count'!$C135:$AF135),1)</f>
        <v>0</v>
      </c>
      <c r="U135" s="4">
        <f>'Initial Card Count'!U135/MAX(SUM('Initial Card Count'!$C135:$AF135),1)</f>
        <v>0</v>
      </c>
      <c r="V135" s="4">
        <f>'Initial Card Count'!V135/MAX(SUM('Initial Card Count'!$C135:$AF135),1)</f>
        <v>0</v>
      </c>
      <c r="W135" s="4">
        <f>'Initial Card Count'!W135/MAX(SUM('Initial Card Count'!$C135:$AF135),1)</f>
        <v>0</v>
      </c>
      <c r="X135" s="4">
        <f>'Initial Card Count'!X135/MAX(SUM('Initial Card Count'!$C135:$AF135),1)</f>
        <v>0</v>
      </c>
      <c r="Y135" s="4">
        <f>'Initial Card Count'!Y135/MAX(SUM('Initial Card Count'!$C135:$AF135),1)</f>
        <v>0</v>
      </c>
      <c r="Z135" s="4">
        <f>'Initial Card Count'!Z135/MAX(SUM('Initial Card Count'!$C135:$AF135),1)</f>
        <v>0</v>
      </c>
      <c r="AA135" s="4">
        <f>'Initial Card Count'!AA135/MAX(SUM('Initial Card Count'!$C135:$AF135),1)</f>
        <v>0</v>
      </c>
      <c r="AB135" s="4">
        <f>'Initial Card Count'!AB135/MAX(SUM('Initial Card Count'!$C135:$AF135),1)</f>
        <v>0</v>
      </c>
      <c r="AC135" s="4">
        <f>'Initial Card Count'!AC135/MAX(SUM('Initial Card Count'!$C135:$AF135),1)</f>
        <v>0</v>
      </c>
      <c r="AD135" s="4">
        <f>'Initial Card Count'!AD135/MAX(SUM('Initial Card Count'!$C135:$AF135),1)</f>
        <v>0</v>
      </c>
      <c r="AE135" s="4">
        <f>'Initial Card Count'!AE135/MAX(SUM('Initial Card Count'!$C135:$AF135),1)</f>
        <v>0.2</v>
      </c>
      <c r="AF135" s="4">
        <f>'Initial Card Count'!AF135/MAX(SUM('Initial Card Count'!$C135:$AF135),1)</f>
        <v>0</v>
      </c>
      <c r="AG135" s="84"/>
      <c r="AH135" s="57">
        <f t="shared" si="10"/>
        <v>2</v>
      </c>
      <c r="AI135" s="4">
        <f t="shared" si="11"/>
        <v>0.5</v>
      </c>
    </row>
    <row r="136" spans="1:35" ht="12.75">
      <c r="A136" t="s">
        <v>38</v>
      </c>
      <c r="B136" s="3">
        <f t="shared" si="12"/>
        <v>135</v>
      </c>
      <c r="C136" s="4">
        <f>'Initial Card Count'!C136/MAX(SUM('Initial Card Count'!$C136:$AF136),1)</f>
        <v>0</v>
      </c>
      <c r="D136" s="4">
        <f>'Initial Card Count'!D136/MAX(SUM('Initial Card Count'!$C136:$AF136),1)</f>
        <v>0</v>
      </c>
      <c r="E136" s="4">
        <f>'Initial Card Count'!E136/MAX(SUM('Initial Card Count'!$C136:$AF136),1)</f>
        <v>0</v>
      </c>
      <c r="F136" s="4">
        <f>'Initial Card Count'!F136/MAX(SUM('Initial Card Count'!$C136:$AF136),1)</f>
        <v>0</v>
      </c>
      <c r="G136" s="4">
        <f>'Initial Card Count'!G136/MAX(SUM('Initial Card Count'!$C136:$AF136),1)</f>
        <v>0.8333333333333334</v>
      </c>
      <c r="H136" s="4">
        <f>'Initial Card Count'!H136/MAX(SUM('Initial Card Count'!$C136:$AF136),1)</f>
        <v>0</v>
      </c>
      <c r="I136" s="4">
        <f>'Initial Card Count'!I136/MAX(SUM('Initial Card Count'!$C136:$AF136),1)</f>
        <v>0</v>
      </c>
      <c r="J136" s="4">
        <f>'Initial Card Count'!J136/MAX(SUM('Initial Card Count'!$C136:$AF136),1)</f>
        <v>0</v>
      </c>
      <c r="K136" s="4">
        <f>'Initial Card Count'!K136/MAX(SUM('Initial Card Count'!$C136:$AF136),1)</f>
        <v>0</v>
      </c>
      <c r="L136" s="4">
        <f>'Initial Card Count'!L136/MAX(SUM('Initial Card Count'!$C136:$AF136),1)</f>
        <v>0.16666666666666666</v>
      </c>
      <c r="M136" s="4">
        <f>'Initial Card Count'!M136/MAX(SUM('Initial Card Count'!$C136:$AF136),1)</f>
        <v>0</v>
      </c>
      <c r="N136" s="4">
        <f>'Initial Card Count'!N136/MAX(SUM('Initial Card Count'!$C136:$AF136),1)</f>
        <v>0</v>
      </c>
      <c r="O136" s="4">
        <f>'Initial Card Count'!O136/MAX(SUM('Initial Card Count'!$C136:$AF136),1)</f>
        <v>0</v>
      </c>
      <c r="P136" s="4">
        <f>'Initial Card Count'!P136/MAX(SUM('Initial Card Count'!$C136:$AF136),1)</f>
        <v>0</v>
      </c>
      <c r="Q136" s="4">
        <f>'Initial Card Count'!Q136/MAX(SUM('Initial Card Count'!$C136:$AF136),1)</f>
        <v>0</v>
      </c>
      <c r="R136" s="4">
        <f>'Initial Card Count'!R136/MAX(SUM('Initial Card Count'!$C136:$AF136),1)</f>
        <v>0</v>
      </c>
      <c r="S136" s="4">
        <f>'Initial Card Count'!S136/MAX(SUM('Initial Card Count'!$C136:$AF136),1)</f>
        <v>0</v>
      </c>
      <c r="T136" s="4">
        <f>'Initial Card Count'!T136/MAX(SUM('Initial Card Count'!$C136:$AF136),1)</f>
        <v>0</v>
      </c>
      <c r="U136" s="4">
        <f>'Initial Card Count'!U136/MAX(SUM('Initial Card Count'!$C136:$AF136),1)</f>
        <v>0</v>
      </c>
      <c r="V136" s="4">
        <f>'Initial Card Count'!V136/MAX(SUM('Initial Card Count'!$C136:$AF136),1)</f>
        <v>0</v>
      </c>
      <c r="W136" s="4">
        <f>'Initial Card Count'!W136/MAX(SUM('Initial Card Count'!$C136:$AF136),1)</f>
        <v>0</v>
      </c>
      <c r="X136" s="4">
        <f>'Initial Card Count'!X136/MAX(SUM('Initial Card Count'!$C136:$AF136),1)</f>
        <v>0</v>
      </c>
      <c r="Y136" s="4">
        <f>'Initial Card Count'!Y136/MAX(SUM('Initial Card Count'!$C136:$AF136),1)</f>
        <v>0</v>
      </c>
      <c r="Z136" s="4">
        <f>'Initial Card Count'!Z136/MAX(SUM('Initial Card Count'!$C136:$AF136),1)</f>
        <v>0</v>
      </c>
      <c r="AA136" s="4">
        <f>'Initial Card Count'!AA136/MAX(SUM('Initial Card Count'!$C136:$AF136),1)</f>
        <v>0</v>
      </c>
      <c r="AB136" s="4">
        <f>'Initial Card Count'!AB136/MAX(SUM('Initial Card Count'!$C136:$AF136),1)</f>
        <v>0</v>
      </c>
      <c r="AC136" s="4">
        <f>'Initial Card Count'!AC136/MAX(SUM('Initial Card Count'!$C136:$AF136),1)</f>
        <v>0</v>
      </c>
      <c r="AD136" s="4">
        <f>'Initial Card Count'!AD136/MAX(SUM('Initial Card Count'!$C136:$AF136),1)</f>
        <v>0</v>
      </c>
      <c r="AE136" s="4">
        <f>'Initial Card Count'!AE136/MAX(SUM('Initial Card Count'!$C136:$AF136),1)</f>
        <v>0</v>
      </c>
      <c r="AF136" s="4">
        <f>'Initial Card Count'!AF136/MAX(SUM('Initial Card Count'!$C136:$AF136),1)</f>
        <v>0</v>
      </c>
      <c r="AG136" s="84"/>
      <c r="AH136" s="57">
        <f t="shared" si="10"/>
        <v>2</v>
      </c>
      <c r="AI136" s="4">
        <f t="shared" si="11"/>
        <v>0.5</v>
      </c>
    </row>
    <row r="137" spans="1:35" ht="12.75">
      <c r="A137" t="s">
        <v>38</v>
      </c>
      <c r="B137" s="3">
        <f t="shared" si="12"/>
        <v>136</v>
      </c>
      <c r="C137" s="4">
        <f>'Initial Card Count'!C137/MAX(SUM('Initial Card Count'!$C137:$AF137),1)</f>
        <v>0</v>
      </c>
      <c r="D137" s="4">
        <f>'Initial Card Count'!D137/MAX(SUM('Initial Card Count'!$C137:$AF137),1)</f>
        <v>0.1111111111111111</v>
      </c>
      <c r="E137" s="4">
        <f>'Initial Card Count'!E137/MAX(SUM('Initial Card Count'!$C137:$AF137),1)</f>
        <v>0</v>
      </c>
      <c r="F137" s="4">
        <f>'Initial Card Count'!F137/MAX(SUM('Initial Card Count'!$C137:$AF137),1)</f>
        <v>0</v>
      </c>
      <c r="G137" s="4">
        <f>'Initial Card Count'!G137/MAX(SUM('Initial Card Count'!$C137:$AF137),1)</f>
        <v>0</v>
      </c>
      <c r="H137" s="4">
        <f>'Initial Card Count'!H137/MAX(SUM('Initial Card Count'!$C137:$AF137),1)</f>
        <v>0</v>
      </c>
      <c r="I137" s="4">
        <f>'Initial Card Count'!I137/MAX(SUM('Initial Card Count'!$C137:$AF137),1)</f>
        <v>0</v>
      </c>
      <c r="J137" s="4">
        <f>'Initial Card Count'!J137/MAX(SUM('Initial Card Count'!$C137:$AF137),1)</f>
        <v>0</v>
      </c>
      <c r="K137" s="4">
        <f>'Initial Card Count'!K137/MAX(SUM('Initial Card Count'!$C137:$AF137),1)</f>
        <v>0</v>
      </c>
      <c r="L137" s="4">
        <f>'Initial Card Count'!L137/MAX(SUM('Initial Card Count'!$C137:$AF137),1)</f>
        <v>0</v>
      </c>
      <c r="M137" s="4">
        <f>'Initial Card Count'!M137/MAX(SUM('Initial Card Count'!$C137:$AF137),1)</f>
        <v>0</v>
      </c>
      <c r="N137" s="4">
        <f>'Initial Card Count'!N137/MAX(SUM('Initial Card Count'!$C137:$AF137),1)</f>
        <v>0</v>
      </c>
      <c r="O137" s="4">
        <f>'Initial Card Count'!O137/MAX(SUM('Initial Card Count'!$C137:$AF137),1)</f>
        <v>0</v>
      </c>
      <c r="P137" s="4">
        <f>'Initial Card Count'!P137/MAX(SUM('Initial Card Count'!$C137:$AF137),1)</f>
        <v>0</v>
      </c>
      <c r="Q137" s="4">
        <f>'Initial Card Count'!Q137/MAX(SUM('Initial Card Count'!$C137:$AF137),1)</f>
        <v>0</v>
      </c>
      <c r="R137" s="4">
        <f>'Initial Card Count'!R137/MAX(SUM('Initial Card Count'!$C137:$AF137),1)</f>
        <v>0</v>
      </c>
      <c r="S137" s="4">
        <f>'Initial Card Count'!S137/MAX(SUM('Initial Card Count'!$C137:$AF137),1)</f>
        <v>0</v>
      </c>
      <c r="T137" s="4">
        <f>'Initial Card Count'!T137/MAX(SUM('Initial Card Count'!$C137:$AF137),1)</f>
        <v>0.1111111111111111</v>
      </c>
      <c r="U137" s="4">
        <f>'Initial Card Count'!U137/MAX(SUM('Initial Card Count'!$C137:$AF137),1)</f>
        <v>0</v>
      </c>
      <c r="V137" s="4">
        <f>'Initial Card Count'!V137/MAX(SUM('Initial Card Count'!$C137:$AF137),1)</f>
        <v>0</v>
      </c>
      <c r="W137" s="4">
        <f>'Initial Card Count'!W137/MAX(SUM('Initial Card Count'!$C137:$AF137),1)</f>
        <v>0</v>
      </c>
      <c r="X137" s="4">
        <f>'Initial Card Count'!X137/MAX(SUM('Initial Card Count'!$C137:$AF137),1)</f>
        <v>0.1111111111111111</v>
      </c>
      <c r="Y137" s="4">
        <f>'Initial Card Count'!Y137/MAX(SUM('Initial Card Count'!$C137:$AF137),1)</f>
        <v>0</v>
      </c>
      <c r="Z137" s="4">
        <f>'Initial Card Count'!Z137/MAX(SUM('Initial Card Count'!$C137:$AF137),1)</f>
        <v>0</v>
      </c>
      <c r="AA137" s="4">
        <f>'Initial Card Count'!AA137/MAX(SUM('Initial Card Count'!$C137:$AF137),1)</f>
        <v>0</v>
      </c>
      <c r="AB137" s="4">
        <f>'Initial Card Count'!AB137/MAX(SUM('Initial Card Count'!$C137:$AF137),1)</f>
        <v>0</v>
      </c>
      <c r="AC137" s="4">
        <f>'Initial Card Count'!AC137/MAX(SUM('Initial Card Count'!$C137:$AF137),1)</f>
        <v>0.6666666666666666</v>
      </c>
      <c r="AD137" s="4">
        <f>'Initial Card Count'!AD137/MAX(SUM('Initial Card Count'!$C137:$AF137),1)</f>
        <v>0</v>
      </c>
      <c r="AE137" s="4">
        <f>'Initial Card Count'!AE137/MAX(SUM('Initial Card Count'!$C137:$AF137),1)</f>
        <v>0</v>
      </c>
      <c r="AF137" s="4">
        <f>'Initial Card Count'!AF137/MAX(SUM('Initial Card Count'!$C137:$AF137),1)</f>
        <v>0</v>
      </c>
      <c r="AG137" s="84"/>
      <c r="AH137" s="57">
        <f t="shared" si="10"/>
        <v>4</v>
      </c>
      <c r="AI137" s="4">
        <f t="shared" si="11"/>
        <v>0.25</v>
      </c>
    </row>
    <row r="138" spans="1:35" ht="12.75">
      <c r="A138" t="s">
        <v>38</v>
      </c>
      <c r="B138" s="3">
        <f t="shared" si="12"/>
        <v>137</v>
      </c>
      <c r="C138" s="4">
        <f>'Initial Card Count'!C138/MAX(SUM('Initial Card Count'!$C138:$AF138),1)</f>
        <v>0</v>
      </c>
      <c r="D138" s="4">
        <f>'Initial Card Count'!D138/MAX(SUM('Initial Card Count'!$C138:$AF138),1)</f>
        <v>0</v>
      </c>
      <c r="E138" s="4">
        <f>'Initial Card Count'!E138/MAX(SUM('Initial Card Count'!$C138:$AF138),1)</f>
        <v>0</v>
      </c>
      <c r="F138" s="4">
        <f>'Initial Card Count'!F138/MAX(SUM('Initial Card Count'!$C138:$AF138),1)</f>
        <v>0</v>
      </c>
      <c r="G138" s="4">
        <f>'Initial Card Count'!G138/MAX(SUM('Initial Card Count'!$C138:$AF138),1)</f>
        <v>0</v>
      </c>
      <c r="H138" s="4">
        <f>'Initial Card Count'!H138/MAX(SUM('Initial Card Count'!$C138:$AF138),1)</f>
        <v>0</v>
      </c>
      <c r="I138" s="4">
        <f>'Initial Card Count'!I138/MAX(SUM('Initial Card Count'!$C138:$AF138),1)</f>
        <v>0</v>
      </c>
      <c r="J138" s="4">
        <f>'Initial Card Count'!J138/MAX(SUM('Initial Card Count'!$C138:$AF138),1)</f>
        <v>0</v>
      </c>
      <c r="K138" s="4">
        <f>'Initial Card Count'!K138/MAX(SUM('Initial Card Count'!$C138:$AF138),1)</f>
        <v>0</v>
      </c>
      <c r="L138" s="4">
        <f>'Initial Card Count'!L138/MAX(SUM('Initial Card Count'!$C138:$AF138),1)</f>
        <v>0</v>
      </c>
      <c r="M138" s="4">
        <f>'Initial Card Count'!M138/MAX(SUM('Initial Card Count'!$C138:$AF138),1)</f>
        <v>0</v>
      </c>
      <c r="N138" s="4">
        <f>'Initial Card Count'!N138/MAX(SUM('Initial Card Count'!$C138:$AF138),1)</f>
        <v>0</v>
      </c>
      <c r="O138" s="4">
        <f>'Initial Card Count'!O138/MAX(SUM('Initial Card Count'!$C138:$AF138),1)</f>
        <v>0</v>
      </c>
      <c r="P138" s="4">
        <f>'Initial Card Count'!P138/MAX(SUM('Initial Card Count'!$C138:$AF138),1)</f>
        <v>0</v>
      </c>
      <c r="Q138" s="4">
        <f>'Initial Card Count'!Q138/MAX(SUM('Initial Card Count'!$C138:$AF138),1)</f>
        <v>1</v>
      </c>
      <c r="R138" s="4">
        <f>'Initial Card Count'!R138/MAX(SUM('Initial Card Count'!$C138:$AF138),1)</f>
        <v>0</v>
      </c>
      <c r="S138" s="4">
        <f>'Initial Card Count'!S138/MAX(SUM('Initial Card Count'!$C138:$AF138),1)</f>
        <v>0</v>
      </c>
      <c r="T138" s="4">
        <f>'Initial Card Count'!T138/MAX(SUM('Initial Card Count'!$C138:$AF138),1)</f>
        <v>0</v>
      </c>
      <c r="U138" s="4">
        <f>'Initial Card Count'!U138/MAX(SUM('Initial Card Count'!$C138:$AF138),1)</f>
        <v>0</v>
      </c>
      <c r="V138" s="4">
        <f>'Initial Card Count'!V138/MAX(SUM('Initial Card Count'!$C138:$AF138),1)</f>
        <v>0</v>
      </c>
      <c r="W138" s="4">
        <f>'Initial Card Count'!W138/MAX(SUM('Initial Card Count'!$C138:$AF138),1)</f>
        <v>0</v>
      </c>
      <c r="X138" s="4">
        <f>'Initial Card Count'!X138/MAX(SUM('Initial Card Count'!$C138:$AF138),1)</f>
        <v>0</v>
      </c>
      <c r="Y138" s="4">
        <f>'Initial Card Count'!Y138/MAX(SUM('Initial Card Count'!$C138:$AF138),1)</f>
        <v>0</v>
      </c>
      <c r="Z138" s="4">
        <f>'Initial Card Count'!Z138/MAX(SUM('Initial Card Count'!$C138:$AF138),1)</f>
        <v>0</v>
      </c>
      <c r="AA138" s="4">
        <f>'Initial Card Count'!AA138/MAX(SUM('Initial Card Count'!$C138:$AF138),1)</f>
        <v>0</v>
      </c>
      <c r="AB138" s="4">
        <f>'Initial Card Count'!AB138/MAX(SUM('Initial Card Count'!$C138:$AF138),1)</f>
        <v>0</v>
      </c>
      <c r="AC138" s="4">
        <f>'Initial Card Count'!AC138/MAX(SUM('Initial Card Count'!$C138:$AF138),1)</f>
        <v>0</v>
      </c>
      <c r="AD138" s="4">
        <f>'Initial Card Count'!AD138/MAX(SUM('Initial Card Count'!$C138:$AF138),1)</f>
        <v>0</v>
      </c>
      <c r="AE138" s="4">
        <f>'Initial Card Count'!AE138/MAX(SUM('Initial Card Count'!$C138:$AF138),1)</f>
        <v>0</v>
      </c>
      <c r="AF138" s="4">
        <f>'Initial Card Count'!AF138/MAX(SUM('Initial Card Count'!$C138:$AF138),1)</f>
        <v>0</v>
      </c>
      <c r="AG138" s="84"/>
      <c r="AH138" s="57">
        <f t="shared" si="10"/>
        <v>1</v>
      </c>
      <c r="AI138" s="4">
        <f t="shared" si="11"/>
        <v>1</v>
      </c>
    </row>
    <row r="139" spans="1:35" ht="12.75">
      <c r="A139" t="s">
        <v>38</v>
      </c>
      <c r="B139" s="3">
        <f t="shared" si="12"/>
        <v>138</v>
      </c>
      <c r="C139" s="4">
        <f>'Initial Card Count'!C139/MAX(SUM('Initial Card Count'!$C139:$AF139),1)</f>
        <v>0</v>
      </c>
      <c r="D139" s="4">
        <f>'Initial Card Count'!D139/MAX(SUM('Initial Card Count'!$C139:$AF139),1)</f>
        <v>0</v>
      </c>
      <c r="E139" s="4">
        <f>'Initial Card Count'!E139/MAX(SUM('Initial Card Count'!$C139:$AF139),1)</f>
        <v>0</v>
      </c>
      <c r="F139" s="4">
        <f>'Initial Card Count'!F139/MAX(SUM('Initial Card Count'!$C139:$AF139),1)</f>
        <v>0</v>
      </c>
      <c r="G139" s="4">
        <f>'Initial Card Count'!G139/MAX(SUM('Initial Card Count'!$C139:$AF139),1)</f>
        <v>0</v>
      </c>
      <c r="H139" s="4">
        <f>'Initial Card Count'!H139/MAX(SUM('Initial Card Count'!$C139:$AF139),1)</f>
        <v>0</v>
      </c>
      <c r="I139" s="4">
        <f>'Initial Card Count'!I139/MAX(SUM('Initial Card Count'!$C139:$AF139),1)</f>
        <v>0</v>
      </c>
      <c r="J139" s="4">
        <f>'Initial Card Count'!J139/MAX(SUM('Initial Card Count'!$C139:$AF139),1)</f>
        <v>0</v>
      </c>
      <c r="K139" s="4">
        <f>'Initial Card Count'!K139/MAX(SUM('Initial Card Count'!$C139:$AF139),1)</f>
        <v>0</v>
      </c>
      <c r="L139" s="4">
        <f>'Initial Card Count'!L139/MAX(SUM('Initial Card Count'!$C139:$AF139),1)</f>
        <v>0</v>
      </c>
      <c r="M139" s="4">
        <f>'Initial Card Count'!M139/MAX(SUM('Initial Card Count'!$C139:$AF139),1)</f>
        <v>0.16666666666666666</v>
      </c>
      <c r="N139" s="4">
        <f>'Initial Card Count'!N139/MAX(SUM('Initial Card Count'!$C139:$AF139),1)</f>
        <v>0.16666666666666666</v>
      </c>
      <c r="O139" s="4">
        <f>'Initial Card Count'!O139/MAX(SUM('Initial Card Count'!$C139:$AF139),1)</f>
        <v>0</v>
      </c>
      <c r="P139" s="4">
        <f>'Initial Card Count'!P139/MAX(SUM('Initial Card Count'!$C139:$AF139),1)</f>
        <v>0</v>
      </c>
      <c r="Q139" s="4">
        <f>'Initial Card Count'!Q139/MAX(SUM('Initial Card Count'!$C139:$AF139),1)</f>
        <v>0.16666666666666666</v>
      </c>
      <c r="R139" s="4">
        <f>'Initial Card Count'!R139/MAX(SUM('Initial Card Count'!$C139:$AF139),1)</f>
        <v>0</v>
      </c>
      <c r="S139" s="4">
        <f>'Initial Card Count'!S139/MAX(SUM('Initial Card Count'!$C139:$AF139),1)</f>
        <v>0.16666666666666666</v>
      </c>
      <c r="T139" s="4">
        <f>'Initial Card Count'!T139/MAX(SUM('Initial Card Count'!$C139:$AF139),1)</f>
        <v>0</v>
      </c>
      <c r="U139" s="4">
        <f>'Initial Card Count'!U139/MAX(SUM('Initial Card Count'!$C139:$AF139),1)</f>
        <v>0</v>
      </c>
      <c r="V139" s="4">
        <f>'Initial Card Count'!V139/MAX(SUM('Initial Card Count'!$C139:$AF139),1)</f>
        <v>0</v>
      </c>
      <c r="W139" s="4">
        <f>'Initial Card Count'!W139/MAX(SUM('Initial Card Count'!$C139:$AF139),1)</f>
        <v>0</v>
      </c>
      <c r="X139" s="4">
        <f>'Initial Card Count'!X139/MAX(SUM('Initial Card Count'!$C139:$AF139),1)</f>
        <v>0</v>
      </c>
      <c r="Y139" s="4">
        <f>'Initial Card Count'!Y139/MAX(SUM('Initial Card Count'!$C139:$AF139),1)</f>
        <v>0</v>
      </c>
      <c r="Z139" s="4">
        <f>'Initial Card Count'!Z139/MAX(SUM('Initial Card Count'!$C139:$AF139),1)</f>
        <v>0</v>
      </c>
      <c r="AA139" s="4">
        <f>'Initial Card Count'!AA139/MAX(SUM('Initial Card Count'!$C139:$AF139),1)</f>
        <v>0</v>
      </c>
      <c r="AB139" s="4">
        <f>'Initial Card Count'!AB139/MAX(SUM('Initial Card Count'!$C139:$AF139),1)</f>
        <v>0</v>
      </c>
      <c r="AC139" s="4">
        <f>'Initial Card Count'!AC139/MAX(SUM('Initial Card Count'!$C139:$AF139),1)</f>
        <v>0</v>
      </c>
      <c r="AD139" s="4">
        <f>'Initial Card Count'!AD139/MAX(SUM('Initial Card Count'!$C139:$AF139),1)</f>
        <v>0</v>
      </c>
      <c r="AE139" s="4">
        <f>'Initial Card Count'!AE139/MAX(SUM('Initial Card Count'!$C139:$AF139),1)</f>
        <v>0</v>
      </c>
      <c r="AF139" s="4">
        <f>'Initial Card Count'!AF139/MAX(SUM('Initial Card Count'!$C139:$AF139),1)</f>
        <v>0.3333333333333333</v>
      </c>
      <c r="AG139" s="84"/>
      <c r="AH139" s="57">
        <f t="shared" si="10"/>
        <v>5</v>
      </c>
      <c r="AI139" s="4">
        <f t="shared" si="11"/>
        <v>0.2</v>
      </c>
    </row>
    <row r="140" spans="1:35" ht="12.75">
      <c r="A140" t="s">
        <v>38</v>
      </c>
      <c r="B140" s="3">
        <f t="shared" si="12"/>
        <v>139</v>
      </c>
      <c r="C140" s="4">
        <f>'Initial Card Count'!C140/MAX(SUM('Initial Card Count'!$C140:$AF140),1)</f>
        <v>0</v>
      </c>
      <c r="D140" s="4">
        <f>'Initial Card Count'!D140/MAX(SUM('Initial Card Count'!$C140:$AF140),1)</f>
        <v>0.2</v>
      </c>
      <c r="E140" s="4">
        <f>'Initial Card Count'!E140/MAX(SUM('Initial Card Count'!$C140:$AF140),1)</f>
        <v>0</v>
      </c>
      <c r="F140" s="4">
        <f>'Initial Card Count'!F140/MAX(SUM('Initial Card Count'!$C140:$AF140),1)</f>
        <v>0</v>
      </c>
      <c r="G140" s="4">
        <f>'Initial Card Count'!G140/MAX(SUM('Initial Card Count'!$C140:$AF140),1)</f>
        <v>0</v>
      </c>
      <c r="H140" s="4">
        <f>'Initial Card Count'!H140/MAX(SUM('Initial Card Count'!$C140:$AF140),1)</f>
        <v>0</v>
      </c>
      <c r="I140" s="4">
        <f>'Initial Card Count'!I140/MAX(SUM('Initial Card Count'!$C140:$AF140),1)</f>
        <v>0</v>
      </c>
      <c r="J140" s="4">
        <f>'Initial Card Count'!J140/MAX(SUM('Initial Card Count'!$C140:$AF140),1)</f>
        <v>0</v>
      </c>
      <c r="K140" s="4">
        <f>'Initial Card Count'!K140/MAX(SUM('Initial Card Count'!$C140:$AF140),1)</f>
        <v>0</v>
      </c>
      <c r="L140" s="4">
        <f>'Initial Card Count'!L140/MAX(SUM('Initial Card Count'!$C140:$AF140),1)</f>
        <v>0</v>
      </c>
      <c r="M140" s="4">
        <f>'Initial Card Count'!M140/MAX(SUM('Initial Card Count'!$C140:$AF140),1)</f>
        <v>0</v>
      </c>
      <c r="N140" s="4">
        <f>'Initial Card Count'!N140/MAX(SUM('Initial Card Count'!$C140:$AF140),1)</f>
        <v>0.2</v>
      </c>
      <c r="O140" s="4">
        <f>'Initial Card Count'!O140/MAX(SUM('Initial Card Count'!$C140:$AF140),1)</f>
        <v>0</v>
      </c>
      <c r="P140" s="4">
        <f>'Initial Card Count'!P140/MAX(SUM('Initial Card Count'!$C140:$AF140),1)</f>
        <v>0</v>
      </c>
      <c r="Q140" s="4">
        <f>'Initial Card Count'!Q140/MAX(SUM('Initial Card Count'!$C140:$AF140),1)</f>
        <v>0.2</v>
      </c>
      <c r="R140" s="4">
        <f>'Initial Card Count'!R140/MAX(SUM('Initial Card Count'!$C140:$AF140),1)</f>
        <v>0</v>
      </c>
      <c r="S140" s="4">
        <f>'Initial Card Count'!S140/MAX(SUM('Initial Card Count'!$C140:$AF140),1)</f>
        <v>0</v>
      </c>
      <c r="T140" s="4">
        <f>'Initial Card Count'!T140/MAX(SUM('Initial Card Count'!$C140:$AF140),1)</f>
        <v>0</v>
      </c>
      <c r="U140" s="4">
        <f>'Initial Card Count'!U140/MAX(SUM('Initial Card Count'!$C140:$AF140),1)</f>
        <v>0</v>
      </c>
      <c r="V140" s="4">
        <f>'Initial Card Count'!V140/MAX(SUM('Initial Card Count'!$C140:$AF140),1)</f>
        <v>0</v>
      </c>
      <c r="W140" s="4">
        <f>'Initial Card Count'!W140/MAX(SUM('Initial Card Count'!$C140:$AF140),1)</f>
        <v>0</v>
      </c>
      <c r="X140" s="4">
        <f>'Initial Card Count'!X140/MAX(SUM('Initial Card Count'!$C140:$AF140),1)</f>
        <v>0</v>
      </c>
      <c r="Y140" s="4">
        <f>'Initial Card Count'!Y140/MAX(SUM('Initial Card Count'!$C140:$AF140),1)</f>
        <v>0</v>
      </c>
      <c r="Z140" s="4">
        <f>'Initial Card Count'!Z140/MAX(SUM('Initial Card Count'!$C140:$AF140),1)</f>
        <v>0</v>
      </c>
      <c r="AA140" s="4">
        <f>'Initial Card Count'!AA140/MAX(SUM('Initial Card Count'!$C140:$AF140),1)</f>
        <v>0</v>
      </c>
      <c r="AB140" s="4">
        <f>'Initial Card Count'!AB140/MAX(SUM('Initial Card Count'!$C140:$AF140),1)</f>
        <v>0</v>
      </c>
      <c r="AC140" s="4">
        <f>'Initial Card Count'!AC140/MAX(SUM('Initial Card Count'!$C140:$AF140),1)</f>
        <v>0</v>
      </c>
      <c r="AD140" s="4">
        <f>'Initial Card Count'!AD140/MAX(SUM('Initial Card Count'!$C140:$AF140),1)</f>
        <v>0</v>
      </c>
      <c r="AE140" s="4">
        <f>'Initial Card Count'!AE140/MAX(SUM('Initial Card Count'!$C140:$AF140),1)</f>
        <v>0</v>
      </c>
      <c r="AF140" s="4">
        <f>'Initial Card Count'!AF140/MAX(SUM('Initial Card Count'!$C140:$AF140),1)</f>
        <v>0.4</v>
      </c>
      <c r="AG140" s="84"/>
      <c r="AH140" s="57">
        <f t="shared" si="10"/>
        <v>4</v>
      </c>
      <c r="AI140" s="4">
        <f t="shared" si="11"/>
        <v>0.25</v>
      </c>
    </row>
    <row r="141" spans="1:35" ht="12.75">
      <c r="A141" t="s">
        <v>38</v>
      </c>
      <c r="B141" s="3">
        <f t="shared" si="12"/>
        <v>140</v>
      </c>
      <c r="C141" s="4">
        <f>'Initial Card Count'!C141/MAX(SUM('Initial Card Count'!$C141:$AF141),1)</f>
        <v>0</v>
      </c>
      <c r="D141" s="4">
        <f>'Initial Card Count'!D141/MAX(SUM('Initial Card Count'!$C141:$AF141),1)</f>
        <v>0</v>
      </c>
      <c r="E141" s="4">
        <f>'Initial Card Count'!E141/MAX(SUM('Initial Card Count'!$C141:$AF141),1)</f>
        <v>0</v>
      </c>
      <c r="F141" s="4">
        <f>'Initial Card Count'!F141/MAX(SUM('Initial Card Count'!$C141:$AF141),1)</f>
        <v>0</v>
      </c>
      <c r="G141" s="4">
        <f>'Initial Card Count'!G141/MAX(SUM('Initial Card Count'!$C141:$AF141),1)</f>
        <v>0</v>
      </c>
      <c r="H141" s="4">
        <f>'Initial Card Count'!H141/MAX(SUM('Initial Card Count'!$C141:$AF141),1)</f>
        <v>0</v>
      </c>
      <c r="I141" s="4">
        <f>'Initial Card Count'!I141/MAX(SUM('Initial Card Count'!$C141:$AF141),1)</f>
        <v>0</v>
      </c>
      <c r="J141" s="4">
        <f>'Initial Card Count'!J141/MAX(SUM('Initial Card Count'!$C141:$AF141),1)</f>
        <v>0</v>
      </c>
      <c r="K141" s="4">
        <f>'Initial Card Count'!K141/MAX(SUM('Initial Card Count'!$C141:$AF141),1)</f>
        <v>0</v>
      </c>
      <c r="L141" s="4">
        <f>'Initial Card Count'!L141/MAX(SUM('Initial Card Count'!$C141:$AF141),1)</f>
        <v>0</v>
      </c>
      <c r="M141" s="4">
        <f>'Initial Card Count'!M141/MAX(SUM('Initial Card Count'!$C141:$AF141),1)</f>
        <v>0</v>
      </c>
      <c r="N141" s="4">
        <f>'Initial Card Count'!N141/MAX(SUM('Initial Card Count'!$C141:$AF141),1)</f>
        <v>0.2</v>
      </c>
      <c r="O141" s="4">
        <f>'Initial Card Count'!O141/MAX(SUM('Initial Card Count'!$C141:$AF141),1)</f>
        <v>0</v>
      </c>
      <c r="P141" s="4">
        <f>'Initial Card Count'!P141/MAX(SUM('Initial Card Count'!$C141:$AF141),1)</f>
        <v>0</v>
      </c>
      <c r="Q141" s="4">
        <f>'Initial Card Count'!Q141/MAX(SUM('Initial Card Count'!$C141:$AF141),1)</f>
        <v>0.4</v>
      </c>
      <c r="R141" s="4">
        <f>'Initial Card Count'!R141/MAX(SUM('Initial Card Count'!$C141:$AF141),1)</f>
        <v>0</v>
      </c>
      <c r="S141" s="4">
        <f>'Initial Card Count'!S141/MAX(SUM('Initial Card Count'!$C141:$AF141),1)</f>
        <v>0</v>
      </c>
      <c r="T141" s="4">
        <f>'Initial Card Count'!T141/MAX(SUM('Initial Card Count'!$C141:$AF141),1)</f>
        <v>0</v>
      </c>
      <c r="U141" s="4">
        <f>'Initial Card Count'!U141/MAX(SUM('Initial Card Count'!$C141:$AF141),1)</f>
        <v>0</v>
      </c>
      <c r="V141" s="4">
        <f>'Initial Card Count'!V141/MAX(SUM('Initial Card Count'!$C141:$AF141),1)</f>
        <v>0</v>
      </c>
      <c r="W141" s="4">
        <f>'Initial Card Count'!W141/MAX(SUM('Initial Card Count'!$C141:$AF141),1)</f>
        <v>0</v>
      </c>
      <c r="X141" s="4">
        <f>'Initial Card Count'!X141/MAX(SUM('Initial Card Count'!$C141:$AF141),1)</f>
        <v>0</v>
      </c>
      <c r="Y141" s="4">
        <f>'Initial Card Count'!Y141/MAX(SUM('Initial Card Count'!$C141:$AF141),1)</f>
        <v>0</v>
      </c>
      <c r="Z141" s="4">
        <f>'Initial Card Count'!Z141/MAX(SUM('Initial Card Count'!$C141:$AF141),1)</f>
        <v>0</v>
      </c>
      <c r="AA141" s="4">
        <f>'Initial Card Count'!AA141/MAX(SUM('Initial Card Count'!$C141:$AF141),1)</f>
        <v>0</v>
      </c>
      <c r="AB141" s="4">
        <f>'Initial Card Count'!AB141/MAX(SUM('Initial Card Count'!$C141:$AF141),1)</f>
        <v>0</v>
      </c>
      <c r="AC141" s="4">
        <f>'Initial Card Count'!AC141/MAX(SUM('Initial Card Count'!$C141:$AF141),1)</f>
        <v>0</v>
      </c>
      <c r="AD141" s="4">
        <f>'Initial Card Count'!AD141/MAX(SUM('Initial Card Count'!$C141:$AF141),1)</f>
        <v>0</v>
      </c>
      <c r="AE141" s="4">
        <f>'Initial Card Count'!AE141/MAX(SUM('Initial Card Count'!$C141:$AF141),1)</f>
        <v>0</v>
      </c>
      <c r="AF141" s="4">
        <f>'Initial Card Count'!AF141/MAX(SUM('Initial Card Count'!$C141:$AF141),1)</f>
        <v>0.4</v>
      </c>
      <c r="AG141" s="84"/>
      <c r="AH141" s="57">
        <f t="shared" si="10"/>
        <v>3</v>
      </c>
      <c r="AI141" s="4">
        <f t="shared" si="11"/>
        <v>0.3333333333333333</v>
      </c>
    </row>
    <row r="142" spans="1:35" ht="12.75">
      <c r="A142" t="s">
        <v>38</v>
      </c>
      <c r="B142" s="3">
        <f t="shared" si="12"/>
        <v>141</v>
      </c>
      <c r="C142" s="4">
        <f>'Initial Card Count'!C142/MAX(SUM('Initial Card Count'!$C142:$AF142),1)</f>
        <v>0.2</v>
      </c>
      <c r="D142" s="4">
        <f>'Initial Card Count'!D142/MAX(SUM('Initial Card Count'!$C142:$AF142),1)</f>
        <v>0</v>
      </c>
      <c r="E142" s="4">
        <f>'Initial Card Count'!E142/MAX(SUM('Initial Card Count'!$C142:$AF142),1)</f>
        <v>0</v>
      </c>
      <c r="F142" s="4">
        <f>'Initial Card Count'!F142/MAX(SUM('Initial Card Count'!$C142:$AF142),1)</f>
        <v>0</v>
      </c>
      <c r="G142" s="4">
        <f>'Initial Card Count'!G142/MAX(SUM('Initial Card Count'!$C142:$AF142),1)</f>
        <v>0</v>
      </c>
      <c r="H142" s="4">
        <f>'Initial Card Count'!H142/MAX(SUM('Initial Card Count'!$C142:$AF142),1)</f>
        <v>0</v>
      </c>
      <c r="I142" s="4">
        <f>'Initial Card Count'!I142/MAX(SUM('Initial Card Count'!$C142:$AF142),1)</f>
        <v>0</v>
      </c>
      <c r="J142" s="4">
        <f>'Initial Card Count'!J142/MAX(SUM('Initial Card Count'!$C142:$AF142),1)</f>
        <v>0</v>
      </c>
      <c r="K142" s="4">
        <f>'Initial Card Count'!K142/MAX(SUM('Initial Card Count'!$C142:$AF142),1)</f>
        <v>0</v>
      </c>
      <c r="L142" s="4">
        <f>'Initial Card Count'!L142/MAX(SUM('Initial Card Count'!$C142:$AF142),1)</f>
        <v>0</v>
      </c>
      <c r="M142" s="4">
        <f>'Initial Card Count'!M142/MAX(SUM('Initial Card Count'!$C142:$AF142),1)</f>
        <v>0</v>
      </c>
      <c r="N142" s="4">
        <f>'Initial Card Count'!N142/MAX(SUM('Initial Card Count'!$C142:$AF142),1)</f>
        <v>0</v>
      </c>
      <c r="O142" s="4">
        <f>'Initial Card Count'!O142/MAX(SUM('Initial Card Count'!$C142:$AF142),1)</f>
        <v>0.6</v>
      </c>
      <c r="P142" s="4">
        <f>'Initial Card Count'!P142/MAX(SUM('Initial Card Count'!$C142:$AF142),1)</f>
        <v>0</v>
      </c>
      <c r="Q142" s="4">
        <f>'Initial Card Count'!Q142/MAX(SUM('Initial Card Count'!$C142:$AF142),1)</f>
        <v>0</v>
      </c>
      <c r="R142" s="4">
        <f>'Initial Card Count'!R142/MAX(SUM('Initial Card Count'!$C142:$AF142),1)</f>
        <v>0</v>
      </c>
      <c r="S142" s="4">
        <f>'Initial Card Count'!S142/MAX(SUM('Initial Card Count'!$C142:$AF142),1)</f>
        <v>0</v>
      </c>
      <c r="T142" s="4">
        <f>'Initial Card Count'!T142/MAX(SUM('Initial Card Count'!$C142:$AF142),1)</f>
        <v>0</v>
      </c>
      <c r="U142" s="4">
        <f>'Initial Card Count'!U142/MAX(SUM('Initial Card Count'!$C142:$AF142),1)</f>
        <v>0</v>
      </c>
      <c r="V142" s="4">
        <f>'Initial Card Count'!V142/MAX(SUM('Initial Card Count'!$C142:$AF142),1)</f>
        <v>0</v>
      </c>
      <c r="W142" s="4">
        <f>'Initial Card Count'!W142/MAX(SUM('Initial Card Count'!$C142:$AF142),1)</f>
        <v>0.2</v>
      </c>
      <c r="X142" s="4">
        <f>'Initial Card Count'!X142/MAX(SUM('Initial Card Count'!$C142:$AF142),1)</f>
        <v>0</v>
      </c>
      <c r="Y142" s="4">
        <f>'Initial Card Count'!Y142/MAX(SUM('Initial Card Count'!$C142:$AF142),1)</f>
        <v>0</v>
      </c>
      <c r="Z142" s="4">
        <f>'Initial Card Count'!Z142/MAX(SUM('Initial Card Count'!$C142:$AF142),1)</f>
        <v>0</v>
      </c>
      <c r="AA142" s="4">
        <f>'Initial Card Count'!AA142/MAX(SUM('Initial Card Count'!$C142:$AF142),1)</f>
        <v>0</v>
      </c>
      <c r="AB142" s="4">
        <f>'Initial Card Count'!AB142/MAX(SUM('Initial Card Count'!$C142:$AF142),1)</f>
        <v>0</v>
      </c>
      <c r="AC142" s="4">
        <f>'Initial Card Count'!AC142/MAX(SUM('Initial Card Count'!$C142:$AF142),1)</f>
        <v>0</v>
      </c>
      <c r="AD142" s="4">
        <f>'Initial Card Count'!AD142/MAX(SUM('Initial Card Count'!$C142:$AF142),1)</f>
        <v>0</v>
      </c>
      <c r="AE142" s="4">
        <f>'Initial Card Count'!AE142/MAX(SUM('Initial Card Count'!$C142:$AF142),1)</f>
        <v>0</v>
      </c>
      <c r="AF142" s="4">
        <f>'Initial Card Count'!AF142/MAX(SUM('Initial Card Count'!$C142:$AF142),1)</f>
        <v>0</v>
      </c>
      <c r="AG142" s="84"/>
      <c r="AH142" s="57">
        <f t="shared" si="10"/>
        <v>3</v>
      </c>
      <c r="AI142" s="4">
        <f t="shared" si="11"/>
        <v>0.3333333333333333</v>
      </c>
    </row>
    <row r="143" spans="1:35" ht="12.75">
      <c r="A143" t="s">
        <v>38</v>
      </c>
      <c r="B143" s="3">
        <f t="shared" si="12"/>
        <v>142</v>
      </c>
      <c r="C143" s="4">
        <f>'Initial Card Count'!C143/MAX(SUM('Initial Card Count'!$C143:$AF143),1)</f>
        <v>0</v>
      </c>
      <c r="D143" s="4">
        <f>'Initial Card Count'!D143/MAX(SUM('Initial Card Count'!$C143:$AF143),1)</f>
        <v>0</v>
      </c>
      <c r="E143" s="4">
        <f>'Initial Card Count'!E143/MAX(SUM('Initial Card Count'!$C143:$AF143),1)</f>
        <v>0</v>
      </c>
      <c r="F143" s="4">
        <f>'Initial Card Count'!F143/MAX(SUM('Initial Card Count'!$C143:$AF143),1)</f>
        <v>0.2857142857142857</v>
      </c>
      <c r="G143" s="4">
        <f>'Initial Card Count'!G143/MAX(SUM('Initial Card Count'!$C143:$AF143),1)</f>
        <v>0</v>
      </c>
      <c r="H143" s="4">
        <f>'Initial Card Count'!H143/MAX(SUM('Initial Card Count'!$C143:$AF143),1)</f>
        <v>0</v>
      </c>
      <c r="I143" s="4">
        <f>'Initial Card Count'!I143/MAX(SUM('Initial Card Count'!$C143:$AF143),1)</f>
        <v>0</v>
      </c>
      <c r="J143" s="4">
        <f>'Initial Card Count'!J143/MAX(SUM('Initial Card Count'!$C143:$AF143),1)</f>
        <v>0</v>
      </c>
      <c r="K143" s="4">
        <f>'Initial Card Count'!K143/MAX(SUM('Initial Card Count'!$C143:$AF143),1)</f>
        <v>0</v>
      </c>
      <c r="L143" s="4">
        <f>'Initial Card Count'!L143/MAX(SUM('Initial Card Count'!$C143:$AF143),1)</f>
        <v>0</v>
      </c>
      <c r="M143" s="4">
        <f>'Initial Card Count'!M143/MAX(SUM('Initial Card Count'!$C143:$AF143),1)</f>
        <v>0</v>
      </c>
      <c r="N143" s="4">
        <f>'Initial Card Count'!N143/MAX(SUM('Initial Card Count'!$C143:$AF143),1)</f>
        <v>0</v>
      </c>
      <c r="O143" s="4">
        <f>'Initial Card Count'!O143/MAX(SUM('Initial Card Count'!$C143:$AF143),1)</f>
        <v>0</v>
      </c>
      <c r="P143" s="4">
        <f>'Initial Card Count'!P143/MAX(SUM('Initial Card Count'!$C143:$AF143),1)</f>
        <v>0</v>
      </c>
      <c r="Q143" s="4">
        <f>'Initial Card Count'!Q143/MAX(SUM('Initial Card Count'!$C143:$AF143),1)</f>
        <v>0</v>
      </c>
      <c r="R143" s="4">
        <f>'Initial Card Count'!R143/MAX(SUM('Initial Card Count'!$C143:$AF143),1)</f>
        <v>0</v>
      </c>
      <c r="S143" s="4">
        <f>'Initial Card Count'!S143/MAX(SUM('Initial Card Count'!$C143:$AF143),1)</f>
        <v>0</v>
      </c>
      <c r="T143" s="4">
        <f>'Initial Card Count'!T143/MAX(SUM('Initial Card Count'!$C143:$AF143),1)</f>
        <v>0</v>
      </c>
      <c r="U143" s="4">
        <f>'Initial Card Count'!U143/MAX(SUM('Initial Card Count'!$C143:$AF143),1)</f>
        <v>0</v>
      </c>
      <c r="V143" s="4">
        <f>'Initial Card Count'!V143/MAX(SUM('Initial Card Count'!$C143:$AF143),1)</f>
        <v>0</v>
      </c>
      <c r="W143" s="4">
        <f>'Initial Card Count'!W143/MAX(SUM('Initial Card Count'!$C143:$AF143),1)</f>
        <v>0</v>
      </c>
      <c r="X143" s="4">
        <f>'Initial Card Count'!X143/MAX(SUM('Initial Card Count'!$C143:$AF143),1)</f>
        <v>0</v>
      </c>
      <c r="Y143" s="4">
        <f>'Initial Card Count'!Y143/MAX(SUM('Initial Card Count'!$C143:$AF143),1)</f>
        <v>0</v>
      </c>
      <c r="Z143" s="4">
        <f>'Initial Card Count'!Z143/MAX(SUM('Initial Card Count'!$C143:$AF143),1)</f>
        <v>0</v>
      </c>
      <c r="AA143" s="4">
        <f>'Initial Card Count'!AA143/MAX(SUM('Initial Card Count'!$C143:$AF143),1)</f>
        <v>0</v>
      </c>
      <c r="AB143" s="4">
        <f>'Initial Card Count'!AB143/MAX(SUM('Initial Card Count'!$C143:$AF143),1)</f>
        <v>0</v>
      </c>
      <c r="AC143" s="4">
        <f>'Initial Card Count'!AC143/MAX(SUM('Initial Card Count'!$C143:$AF143),1)</f>
        <v>0</v>
      </c>
      <c r="AD143" s="4">
        <f>'Initial Card Count'!AD143/MAX(SUM('Initial Card Count'!$C143:$AF143),1)</f>
        <v>0.7142857142857143</v>
      </c>
      <c r="AE143" s="4">
        <f>'Initial Card Count'!AE143/MAX(SUM('Initial Card Count'!$C143:$AF143),1)</f>
        <v>0</v>
      </c>
      <c r="AF143" s="4">
        <f>'Initial Card Count'!AF143/MAX(SUM('Initial Card Count'!$C143:$AF143),1)</f>
        <v>0</v>
      </c>
      <c r="AG143" s="84"/>
      <c r="AH143" s="57">
        <f t="shared" si="10"/>
        <v>2</v>
      </c>
      <c r="AI143" s="4">
        <f t="shared" si="11"/>
        <v>0.5</v>
      </c>
    </row>
    <row r="144" spans="1:35" ht="12.75">
      <c r="A144" t="s">
        <v>38</v>
      </c>
      <c r="B144" s="3">
        <f t="shared" si="12"/>
        <v>143</v>
      </c>
      <c r="C144" s="4">
        <f>'Initial Card Count'!C144/MAX(SUM('Initial Card Count'!$C144:$AF144),1)</f>
        <v>0</v>
      </c>
      <c r="D144" s="4">
        <f>'Initial Card Count'!D144/MAX(SUM('Initial Card Count'!$C144:$AF144),1)</f>
        <v>0</v>
      </c>
      <c r="E144" s="4">
        <f>'Initial Card Count'!E144/MAX(SUM('Initial Card Count'!$C144:$AF144),1)</f>
        <v>0</v>
      </c>
      <c r="F144" s="4">
        <f>'Initial Card Count'!F144/MAX(SUM('Initial Card Count'!$C144:$AF144),1)</f>
        <v>0</v>
      </c>
      <c r="G144" s="4">
        <f>'Initial Card Count'!G144/MAX(SUM('Initial Card Count'!$C144:$AF144),1)</f>
        <v>0.25</v>
      </c>
      <c r="H144" s="4">
        <f>'Initial Card Count'!H144/MAX(SUM('Initial Card Count'!$C144:$AF144),1)</f>
        <v>0</v>
      </c>
      <c r="I144" s="4">
        <f>'Initial Card Count'!I144/MAX(SUM('Initial Card Count'!$C144:$AF144),1)</f>
        <v>0</v>
      </c>
      <c r="J144" s="4">
        <f>'Initial Card Count'!J144/MAX(SUM('Initial Card Count'!$C144:$AF144),1)</f>
        <v>0</v>
      </c>
      <c r="K144" s="4">
        <f>'Initial Card Count'!K144/MAX(SUM('Initial Card Count'!$C144:$AF144),1)</f>
        <v>0</v>
      </c>
      <c r="L144" s="4">
        <f>'Initial Card Count'!L144/MAX(SUM('Initial Card Count'!$C144:$AF144),1)</f>
        <v>0</v>
      </c>
      <c r="M144" s="4">
        <f>'Initial Card Count'!M144/MAX(SUM('Initial Card Count'!$C144:$AF144),1)</f>
        <v>0</v>
      </c>
      <c r="N144" s="4">
        <f>'Initial Card Count'!N144/MAX(SUM('Initial Card Count'!$C144:$AF144),1)</f>
        <v>0</v>
      </c>
      <c r="O144" s="4">
        <f>'Initial Card Count'!O144/MAX(SUM('Initial Card Count'!$C144:$AF144),1)</f>
        <v>0.25</v>
      </c>
      <c r="P144" s="4">
        <f>'Initial Card Count'!P144/MAX(SUM('Initial Card Count'!$C144:$AF144),1)</f>
        <v>0</v>
      </c>
      <c r="Q144" s="4">
        <f>'Initial Card Count'!Q144/MAX(SUM('Initial Card Count'!$C144:$AF144),1)</f>
        <v>0</v>
      </c>
      <c r="R144" s="4">
        <f>'Initial Card Count'!R144/MAX(SUM('Initial Card Count'!$C144:$AF144),1)</f>
        <v>0</v>
      </c>
      <c r="S144" s="4">
        <f>'Initial Card Count'!S144/MAX(SUM('Initial Card Count'!$C144:$AF144),1)</f>
        <v>0</v>
      </c>
      <c r="T144" s="4">
        <f>'Initial Card Count'!T144/MAX(SUM('Initial Card Count'!$C144:$AF144),1)</f>
        <v>0.25</v>
      </c>
      <c r="U144" s="4">
        <f>'Initial Card Count'!U144/MAX(SUM('Initial Card Count'!$C144:$AF144),1)</f>
        <v>0</v>
      </c>
      <c r="V144" s="4">
        <f>'Initial Card Count'!V144/MAX(SUM('Initial Card Count'!$C144:$AF144),1)</f>
        <v>0</v>
      </c>
      <c r="W144" s="4">
        <f>'Initial Card Count'!W144/MAX(SUM('Initial Card Count'!$C144:$AF144),1)</f>
        <v>0</v>
      </c>
      <c r="X144" s="4">
        <f>'Initial Card Count'!X144/MAX(SUM('Initial Card Count'!$C144:$AF144),1)</f>
        <v>0</v>
      </c>
      <c r="Y144" s="4">
        <f>'Initial Card Count'!Y144/MAX(SUM('Initial Card Count'!$C144:$AF144),1)</f>
        <v>0</v>
      </c>
      <c r="Z144" s="4">
        <f>'Initial Card Count'!Z144/MAX(SUM('Initial Card Count'!$C144:$AF144),1)</f>
        <v>0</v>
      </c>
      <c r="AA144" s="4">
        <f>'Initial Card Count'!AA144/MAX(SUM('Initial Card Count'!$C144:$AF144),1)</f>
        <v>0</v>
      </c>
      <c r="AB144" s="4">
        <f>'Initial Card Count'!AB144/MAX(SUM('Initial Card Count'!$C144:$AF144),1)</f>
        <v>0</v>
      </c>
      <c r="AC144" s="4">
        <f>'Initial Card Count'!AC144/MAX(SUM('Initial Card Count'!$C144:$AF144),1)</f>
        <v>0</v>
      </c>
      <c r="AD144" s="4">
        <f>'Initial Card Count'!AD144/MAX(SUM('Initial Card Count'!$C144:$AF144),1)</f>
        <v>0</v>
      </c>
      <c r="AE144" s="4">
        <f>'Initial Card Count'!AE144/MAX(SUM('Initial Card Count'!$C144:$AF144),1)</f>
        <v>0.25</v>
      </c>
      <c r="AF144" s="4">
        <f>'Initial Card Count'!AF144/MAX(SUM('Initial Card Count'!$C144:$AF144),1)</f>
        <v>0</v>
      </c>
      <c r="AG144" s="84"/>
      <c r="AH144" s="57">
        <f t="shared" si="10"/>
        <v>4</v>
      </c>
      <c r="AI144" s="4">
        <f t="shared" si="11"/>
        <v>0.25</v>
      </c>
    </row>
    <row r="145" spans="1:35" ht="12.75">
      <c r="A145" t="s">
        <v>38</v>
      </c>
      <c r="B145" s="3">
        <f t="shared" si="12"/>
        <v>144</v>
      </c>
      <c r="C145" s="4">
        <f>'Initial Card Count'!C145/MAX(SUM('Initial Card Count'!$C145:$AF145),1)</f>
        <v>0</v>
      </c>
      <c r="D145" s="4">
        <f>'Initial Card Count'!D145/MAX(SUM('Initial Card Count'!$C145:$AF145),1)</f>
        <v>0</v>
      </c>
      <c r="E145" s="4">
        <f>'Initial Card Count'!E145/MAX(SUM('Initial Card Count'!$C145:$AF145),1)</f>
        <v>0</v>
      </c>
      <c r="F145" s="4">
        <f>'Initial Card Count'!F145/MAX(SUM('Initial Card Count'!$C145:$AF145),1)</f>
        <v>0</v>
      </c>
      <c r="G145" s="4">
        <f>'Initial Card Count'!G145/MAX(SUM('Initial Card Count'!$C145:$AF145),1)</f>
        <v>0</v>
      </c>
      <c r="H145" s="4">
        <f>'Initial Card Count'!H145/MAX(SUM('Initial Card Count'!$C145:$AF145),1)</f>
        <v>0</v>
      </c>
      <c r="I145" s="4">
        <f>'Initial Card Count'!I145/MAX(SUM('Initial Card Count'!$C145:$AF145),1)</f>
        <v>0</v>
      </c>
      <c r="J145" s="4">
        <f>'Initial Card Count'!J145/MAX(SUM('Initial Card Count'!$C145:$AF145),1)</f>
        <v>0</v>
      </c>
      <c r="K145" s="4">
        <f>'Initial Card Count'!K145/MAX(SUM('Initial Card Count'!$C145:$AF145),1)</f>
        <v>0</v>
      </c>
      <c r="L145" s="4">
        <f>'Initial Card Count'!L145/MAX(SUM('Initial Card Count'!$C145:$AF145),1)</f>
        <v>0</v>
      </c>
      <c r="M145" s="4">
        <f>'Initial Card Count'!M145/MAX(SUM('Initial Card Count'!$C145:$AF145),1)</f>
        <v>0</v>
      </c>
      <c r="N145" s="4">
        <f>'Initial Card Count'!N145/MAX(SUM('Initial Card Count'!$C145:$AF145),1)</f>
        <v>0</v>
      </c>
      <c r="O145" s="4">
        <f>'Initial Card Count'!O145/MAX(SUM('Initial Card Count'!$C145:$AF145),1)</f>
        <v>0.6666666666666666</v>
      </c>
      <c r="P145" s="4">
        <f>'Initial Card Count'!P145/MAX(SUM('Initial Card Count'!$C145:$AF145),1)</f>
        <v>0</v>
      </c>
      <c r="Q145" s="4">
        <f>'Initial Card Count'!Q145/MAX(SUM('Initial Card Count'!$C145:$AF145),1)</f>
        <v>0.3333333333333333</v>
      </c>
      <c r="R145" s="4">
        <f>'Initial Card Count'!R145/MAX(SUM('Initial Card Count'!$C145:$AF145),1)</f>
        <v>0</v>
      </c>
      <c r="S145" s="4">
        <f>'Initial Card Count'!S145/MAX(SUM('Initial Card Count'!$C145:$AF145),1)</f>
        <v>0</v>
      </c>
      <c r="T145" s="4">
        <f>'Initial Card Count'!T145/MAX(SUM('Initial Card Count'!$C145:$AF145),1)</f>
        <v>0</v>
      </c>
      <c r="U145" s="4">
        <f>'Initial Card Count'!U145/MAX(SUM('Initial Card Count'!$C145:$AF145),1)</f>
        <v>0</v>
      </c>
      <c r="V145" s="4">
        <f>'Initial Card Count'!V145/MAX(SUM('Initial Card Count'!$C145:$AF145),1)</f>
        <v>0</v>
      </c>
      <c r="W145" s="4">
        <f>'Initial Card Count'!W145/MAX(SUM('Initial Card Count'!$C145:$AF145),1)</f>
        <v>0</v>
      </c>
      <c r="X145" s="4">
        <f>'Initial Card Count'!X145/MAX(SUM('Initial Card Count'!$C145:$AF145),1)</f>
        <v>0</v>
      </c>
      <c r="Y145" s="4">
        <f>'Initial Card Count'!Y145/MAX(SUM('Initial Card Count'!$C145:$AF145),1)</f>
        <v>0</v>
      </c>
      <c r="Z145" s="4">
        <f>'Initial Card Count'!Z145/MAX(SUM('Initial Card Count'!$C145:$AF145),1)</f>
        <v>0</v>
      </c>
      <c r="AA145" s="4">
        <f>'Initial Card Count'!AA145/MAX(SUM('Initial Card Count'!$C145:$AF145),1)</f>
        <v>0</v>
      </c>
      <c r="AB145" s="4">
        <f>'Initial Card Count'!AB145/MAX(SUM('Initial Card Count'!$C145:$AF145),1)</f>
        <v>0</v>
      </c>
      <c r="AC145" s="4">
        <f>'Initial Card Count'!AC145/MAX(SUM('Initial Card Count'!$C145:$AF145),1)</f>
        <v>0</v>
      </c>
      <c r="AD145" s="4">
        <f>'Initial Card Count'!AD145/MAX(SUM('Initial Card Count'!$C145:$AF145),1)</f>
        <v>0</v>
      </c>
      <c r="AE145" s="4">
        <f>'Initial Card Count'!AE145/MAX(SUM('Initial Card Count'!$C145:$AF145),1)</f>
        <v>0</v>
      </c>
      <c r="AF145" s="4">
        <f>'Initial Card Count'!AF145/MAX(SUM('Initial Card Count'!$C145:$AF145),1)</f>
        <v>0</v>
      </c>
      <c r="AG145" s="84"/>
      <c r="AH145" s="57">
        <f t="shared" si="10"/>
        <v>2</v>
      </c>
      <c r="AI145" s="4">
        <f t="shared" si="11"/>
        <v>0.5</v>
      </c>
    </row>
    <row r="146" spans="1:35" ht="12.75">
      <c r="A146" t="s">
        <v>38</v>
      </c>
      <c r="B146" s="3">
        <f t="shared" si="12"/>
        <v>145</v>
      </c>
      <c r="C146" s="4">
        <f>'Initial Card Count'!C146/MAX(SUM('Initial Card Count'!$C146:$AF146),1)</f>
        <v>0</v>
      </c>
      <c r="D146" s="4">
        <f>'Initial Card Count'!D146/MAX(SUM('Initial Card Count'!$C146:$AF146),1)</f>
        <v>0</v>
      </c>
      <c r="E146" s="4">
        <f>'Initial Card Count'!E146/MAX(SUM('Initial Card Count'!$C146:$AF146),1)</f>
        <v>0</v>
      </c>
      <c r="F146" s="4">
        <f>'Initial Card Count'!F146/MAX(SUM('Initial Card Count'!$C146:$AF146),1)</f>
        <v>0</v>
      </c>
      <c r="G146" s="4">
        <f>'Initial Card Count'!G146/MAX(SUM('Initial Card Count'!$C146:$AF146),1)</f>
        <v>0</v>
      </c>
      <c r="H146" s="4">
        <f>'Initial Card Count'!H146/MAX(SUM('Initial Card Count'!$C146:$AF146),1)</f>
        <v>0</v>
      </c>
      <c r="I146" s="4">
        <f>'Initial Card Count'!I146/MAX(SUM('Initial Card Count'!$C146:$AF146),1)</f>
        <v>0</v>
      </c>
      <c r="J146" s="4">
        <f>'Initial Card Count'!J146/MAX(SUM('Initial Card Count'!$C146:$AF146),1)</f>
        <v>0</v>
      </c>
      <c r="K146" s="4">
        <f>'Initial Card Count'!K146/MAX(SUM('Initial Card Count'!$C146:$AF146),1)</f>
        <v>0</v>
      </c>
      <c r="L146" s="4">
        <f>'Initial Card Count'!L146/MAX(SUM('Initial Card Count'!$C146:$AF146),1)</f>
        <v>0</v>
      </c>
      <c r="M146" s="4">
        <f>'Initial Card Count'!M146/MAX(SUM('Initial Card Count'!$C146:$AF146),1)</f>
        <v>0</v>
      </c>
      <c r="N146" s="4">
        <f>'Initial Card Count'!N146/MAX(SUM('Initial Card Count'!$C146:$AF146),1)</f>
        <v>0</v>
      </c>
      <c r="O146" s="4">
        <f>'Initial Card Count'!O146/MAX(SUM('Initial Card Count'!$C146:$AF146),1)</f>
        <v>0.6666666666666666</v>
      </c>
      <c r="P146" s="4">
        <f>'Initial Card Count'!P146/MAX(SUM('Initial Card Count'!$C146:$AF146),1)</f>
        <v>0</v>
      </c>
      <c r="Q146" s="4">
        <f>'Initial Card Count'!Q146/MAX(SUM('Initial Card Count'!$C146:$AF146),1)</f>
        <v>0</v>
      </c>
      <c r="R146" s="4">
        <f>'Initial Card Count'!R146/MAX(SUM('Initial Card Count'!$C146:$AF146),1)</f>
        <v>0</v>
      </c>
      <c r="S146" s="4">
        <f>'Initial Card Count'!S146/MAX(SUM('Initial Card Count'!$C146:$AF146),1)</f>
        <v>0</v>
      </c>
      <c r="T146" s="4">
        <f>'Initial Card Count'!T146/MAX(SUM('Initial Card Count'!$C146:$AF146),1)</f>
        <v>0</v>
      </c>
      <c r="U146" s="4">
        <f>'Initial Card Count'!U146/MAX(SUM('Initial Card Count'!$C146:$AF146),1)</f>
        <v>0</v>
      </c>
      <c r="V146" s="4">
        <f>'Initial Card Count'!V146/MAX(SUM('Initial Card Count'!$C146:$AF146),1)</f>
        <v>0</v>
      </c>
      <c r="W146" s="4">
        <f>'Initial Card Count'!W146/MAX(SUM('Initial Card Count'!$C146:$AF146),1)</f>
        <v>0</v>
      </c>
      <c r="X146" s="4">
        <f>'Initial Card Count'!X146/MAX(SUM('Initial Card Count'!$C146:$AF146),1)</f>
        <v>0</v>
      </c>
      <c r="Y146" s="4">
        <f>'Initial Card Count'!Y146/MAX(SUM('Initial Card Count'!$C146:$AF146),1)</f>
        <v>0</v>
      </c>
      <c r="Z146" s="4">
        <f>'Initial Card Count'!Z146/MAX(SUM('Initial Card Count'!$C146:$AF146),1)</f>
        <v>0</v>
      </c>
      <c r="AA146" s="4">
        <f>'Initial Card Count'!AA146/MAX(SUM('Initial Card Count'!$C146:$AF146),1)</f>
        <v>0</v>
      </c>
      <c r="AB146" s="4">
        <f>'Initial Card Count'!AB146/MAX(SUM('Initial Card Count'!$C146:$AF146),1)</f>
        <v>0.3333333333333333</v>
      </c>
      <c r="AC146" s="4">
        <f>'Initial Card Count'!AC146/MAX(SUM('Initial Card Count'!$C146:$AF146),1)</f>
        <v>0</v>
      </c>
      <c r="AD146" s="4">
        <f>'Initial Card Count'!AD146/MAX(SUM('Initial Card Count'!$C146:$AF146),1)</f>
        <v>0</v>
      </c>
      <c r="AE146" s="4">
        <f>'Initial Card Count'!AE146/MAX(SUM('Initial Card Count'!$C146:$AF146),1)</f>
        <v>0</v>
      </c>
      <c r="AF146" s="4">
        <f>'Initial Card Count'!AF146/MAX(SUM('Initial Card Count'!$C146:$AF146),1)</f>
        <v>0</v>
      </c>
      <c r="AG146" s="84"/>
      <c r="AH146" s="57">
        <f t="shared" si="10"/>
        <v>2</v>
      </c>
      <c r="AI146" s="4">
        <f t="shared" si="11"/>
        <v>0.5</v>
      </c>
    </row>
    <row r="147" spans="1:35" ht="12.75">
      <c r="A147" t="s">
        <v>38</v>
      </c>
      <c r="B147" s="3">
        <f t="shared" si="12"/>
        <v>146</v>
      </c>
      <c r="C147" s="4">
        <f>'Initial Card Count'!C147/MAX(SUM('Initial Card Count'!$C147:$AF147),1)</f>
        <v>0</v>
      </c>
      <c r="D147" s="4">
        <f>'Initial Card Count'!D147/MAX(SUM('Initial Card Count'!$C147:$AF147),1)</f>
        <v>0</v>
      </c>
      <c r="E147" s="4">
        <f>'Initial Card Count'!E147/MAX(SUM('Initial Card Count'!$C147:$AF147),1)</f>
        <v>0</v>
      </c>
      <c r="F147" s="4">
        <f>'Initial Card Count'!F147/MAX(SUM('Initial Card Count'!$C147:$AF147),1)</f>
        <v>0.2222222222222222</v>
      </c>
      <c r="G147" s="4">
        <f>'Initial Card Count'!G147/MAX(SUM('Initial Card Count'!$C147:$AF147),1)</f>
        <v>0</v>
      </c>
      <c r="H147" s="4">
        <f>'Initial Card Count'!H147/MAX(SUM('Initial Card Count'!$C147:$AF147),1)</f>
        <v>0</v>
      </c>
      <c r="I147" s="4">
        <f>'Initial Card Count'!I147/MAX(SUM('Initial Card Count'!$C147:$AF147),1)</f>
        <v>0</v>
      </c>
      <c r="J147" s="4">
        <f>'Initial Card Count'!J147/MAX(SUM('Initial Card Count'!$C147:$AF147),1)</f>
        <v>0</v>
      </c>
      <c r="K147" s="4">
        <f>'Initial Card Count'!K147/MAX(SUM('Initial Card Count'!$C147:$AF147),1)</f>
        <v>0</v>
      </c>
      <c r="L147" s="4">
        <f>'Initial Card Count'!L147/MAX(SUM('Initial Card Count'!$C147:$AF147),1)</f>
        <v>0</v>
      </c>
      <c r="M147" s="4">
        <f>'Initial Card Count'!M147/MAX(SUM('Initial Card Count'!$C147:$AF147),1)</f>
        <v>0</v>
      </c>
      <c r="N147" s="4">
        <f>'Initial Card Count'!N147/MAX(SUM('Initial Card Count'!$C147:$AF147),1)</f>
        <v>0</v>
      </c>
      <c r="O147" s="4">
        <f>'Initial Card Count'!O147/MAX(SUM('Initial Card Count'!$C147:$AF147),1)</f>
        <v>0</v>
      </c>
      <c r="P147" s="4">
        <f>'Initial Card Count'!P147/MAX(SUM('Initial Card Count'!$C147:$AF147),1)</f>
        <v>0</v>
      </c>
      <c r="Q147" s="4">
        <f>'Initial Card Count'!Q147/MAX(SUM('Initial Card Count'!$C147:$AF147),1)</f>
        <v>0</v>
      </c>
      <c r="R147" s="4">
        <f>'Initial Card Count'!R147/MAX(SUM('Initial Card Count'!$C147:$AF147),1)</f>
        <v>0</v>
      </c>
      <c r="S147" s="4">
        <f>'Initial Card Count'!S147/MAX(SUM('Initial Card Count'!$C147:$AF147),1)</f>
        <v>0</v>
      </c>
      <c r="T147" s="4">
        <f>'Initial Card Count'!T147/MAX(SUM('Initial Card Count'!$C147:$AF147),1)</f>
        <v>0</v>
      </c>
      <c r="U147" s="4">
        <f>'Initial Card Count'!U147/MAX(SUM('Initial Card Count'!$C147:$AF147),1)</f>
        <v>0</v>
      </c>
      <c r="V147" s="4">
        <f>'Initial Card Count'!V147/MAX(SUM('Initial Card Count'!$C147:$AF147),1)</f>
        <v>0</v>
      </c>
      <c r="W147" s="4">
        <f>'Initial Card Count'!W147/MAX(SUM('Initial Card Count'!$C147:$AF147),1)</f>
        <v>0</v>
      </c>
      <c r="X147" s="4">
        <f>'Initial Card Count'!X147/MAX(SUM('Initial Card Count'!$C147:$AF147),1)</f>
        <v>0</v>
      </c>
      <c r="Y147" s="4">
        <f>'Initial Card Count'!Y147/MAX(SUM('Initial Card Count'!$C147:$AF147),1)</f>
        <v>0</v>
      </c>
      <c r="Z147" s="4">
        <f>'Initial Card Count'!Z147/MAX(SUM('Initial Card Count'!$C147:$AF147),1)</f>
        <v>0.1111111111111111</v>
      </c>
      <c r="AA147" s="4">
        <f>'Initial Card Count'!AA147/MAX(SUM('Initial Card Count'!$C147:$AF147),1)</f>
        <v>0</v>
      </c>
      <c r="AB147" s="4">
        <f>'Initial Card Count'!AB147/MAX(SUM('Initial Card Count'!$C147:$AF147),1)</f>
        <v>0.2222222222222222</v>
      </c>
      <c r="AC147" s="4">
        <f>'Initial Card Count'!AC147/MAX(SUM('Initial Card Count'!$C147:$AF147),1)</f>
        <v>0</v>
      </c>
      <c r="AD147" s="4">
        <f>'Initial Card Count'!AD147/MAX(SUM('Initial Card Count'!$C147:$AF147),1)</f>
        <v>0.3333333333333333</v>
      </c>
      <c r="AE147" s="4">
        <f>'Initial Card Count'!AE147/MAX(SUM('Initial Card Count'!$C147:$AF147),1)</f>
        <v>0.1111111111111111</v>
      </c>
      <c r="AF147" s="4">
        <f>'Initial Card Count'!AF147/MAX(SUM('Initial Card Count'!$C147:$AF147),1)</f>
        <v>0</v>
      </c>
      <c r="AG147" s="84"/>
      <c r="AH147" s="57">
        <f t="shared" si="10"/>
        <v>5</v>
      </c>
      <c r="AI147" s="4">
        <f t="shared" si="11"/>
        <v>0.2</v>
      </c>
    </row>
    <row r="148" spans="1:35" ht="12.75">
      <c r="A148" t="s">
        <v>38</v>
      </c>
      <c r="B148" s="3">
        <f t="shared" si="12"/>
        <v>147</v>
      </c>
      <c r="C148" s="4">
        <f>'Initial Card Count'!C148/MAX(SUM('Initial Card Count'!$C148:$AF148),1)</f>
        <v>0</v>
      </c>
      <c r="D148" s="4">
        <f>'Initial Card Count'!D148/MAX(SUM('Initial Card Count'!$C148:$AF148),1)</f>
        <v>0</v>
      </c>
      <c r="E148" s="4">
        <f>'Initial Card Count'!E148/MAX(SUM('Initial Card Count'!$C148:$AF148),1)</f>
        <v>0</v>
      </c>
      <c r="F148" s="4">
        <f>'Initial Card Count'!F148/MAX(SUM('Initial Card Count'!$C148:$AF148),1)</f>
        <v>0.16666666666666666</v>
      </c>
      <c r="G148" s="4">
        <f>'Initial Card Count'!G148/MAX(SUM('Initial Card Count'!$C148:$AF148),1)</f>
        <v>0</v>
      </c>
      <c r="H148" s="4">
        <f>'Initial Card Count'!H148/MAX(SUM('Initial Card Count'!$C148:$AF148),1)</f>
        <v>0</v>
      </c>
      <c r="I148" s="4">
        <f>'Initial Card Count'!I148/MAX(SUM('Initial Card Count'!$C148:$AF148),1)</f>
        <v>0</v>
      </c>
      <c r="J148" s="4">
        <f>'Initial Card Count'!J148/MAX(SUM('Initial Card Count'!$C148:$AF148),1)</f>
        <v>0</v>
      </c>
      <c r="K148" s="4">
        <f>'Initial Card Count'!K148/MAX(SUM('Initial Card Count'!$C148:$AF148),1)</f>
        <v>0</v>
      </c>
      <c r="L148" s="4">
        <f>'Initial Card Count'!L148/MAX(SUM('Initial Card Count'!$C148:$AF148),1)</f>
        <v>0</v>
      </c>
      <c r="M148" s="4">
        <f>'Initial Card Count'!M148/MAX(SUM('Initial Card Count'!$C148:$AF148),1)</f>
        <v>0</v>
      </c>
      <c r="N148" s="4">
        <f>'Initial Card Count'!N148/MAX(SUM('Initial Card Count'!$C148:$AF148),1)</f>
        <v>0</v>
      </c>
      <c r="O148" s="4">
        <f>'Initial Card Count'!O148/MAX(SUM('Initial Card Count'!$C148:$AF148),1)</f>
        <v>0</v>
      </c>
      <c r="P148" s="4">
        <f>'Initial Card Count'!P148/MAX(SUM('Initial Card Count'!$C148:$AF148),1)</f>
        <v>0</v>
      </c>
      <c r="Q148" s="4">
        <f>'Initial Card Count'!Q148/MAX(SUM('Initial Card Count'!$C148:$AF148),1)</f>
        <v>0</v>
      </c>
      <c r="R148" s="4">
        <f>'Initial Card Count'!R148/MAX(SUM('Initial Card Count'!$C148:$AF148),1)</f>
        <v>0</v>
      </c>
      <c r="S148" s="4">
        <f>'Initial Card Count'!S148/MAX(SUM('Initial Card Count'!$C148:$AF148),1)</f>
        <v>0</v>
      </c>
      <c r="T148" s="4">
        <f>'Initial Card Count'!T148/MAX(SUM('Initial Card Count'!$C148:$AF148),1)</f>
        <v>0</v>
      </c>
      <c r="U148" s="4">
        <f>'Initial Card Count'!U148/MAX(SUM('Initial Card Count'!$C148:$AF148),1)</f>
        <v>0</v>
      </c>
      <c r="V148" s="4">
        <f>'Initial Card Count'!V148/MAX(SUM('Initial Card Count'!$C148:$AF148),1)</f>
        <v>0</v>
      </c>
      <c r="W148" s="4">
        <f>'Initial Card Count'!W148/MAX(SUM('Initial Card Count'!$C148:$AF148),1)</f>
        <v>0</v>
      </c>
      <c r="X148" s="4">
        <f>'Initial Card Count'!X148/MAX(SUM('Initial Card Count'!$C148:$AF148),1)</f>
        <v>0</v>
      </c>
      <c r="Y148" s="4">
        <f>'Initial Card Count'!Y148/MAX(SUM('Initial Card Count'!$C148:$AF148),1)</f>
        <v>0</v>
      </c>
      <c r="Z148" s="4">
        <f>'Initial Card Count'!Z148/MAX(SUM('Initial Card Count'!$C148:$AF148),1)</f>
        <v>0</v>
      </c>
      <c r="AA148" s="4">
        <f>'Initial Card Count'!AA148/MAX(SUM('Initial Card Count'!$C148:$AF148),1)</f>
        <v>0</v>
      </c>
      <c r="AB148" s="4">
        <f>'Initial Card Count'!AB148/MAX(SUM('Initial Card Count'!$C148:$AF148),1)</f>
        <v>0</v>
      </c>
      <c r="AC148" s="4">
        <f>'Initial Card Count'!AC148/MAX(SUM('Initial Card Count'!$C148:$AF148),1)</f>
        <v>0</v>
      </c>
      <c r="AD148" s="4">
        <f>'Initial Card Count'!AD148/MAX(SUM('Initial Card Count'!$C148:$AF148),1)</f>
        <v>0.8333333333333334</v>
      </c>
      <c r="AE148" s="4">
        <f>'Initial Card Count'!AE148/MAX(SUM('Initial Card Count'!$C148:$AF148),1)</f>
        <v>0</v>
      </c>
      <c r="AF148" s="4">
        <f>'Initial Card Count'!AF148/MAX(SUM('Initial Card Count'!$C148:$AF148),1)</f>
        <v>0</v>
      </c>
      <c r="AG148" s="84"/>
      <c r="AH148" s="57">
        <f t="shared" si="10"/>
        <v>2</v>
      </c>
      <c r="AI148" s="4">
        <f t="shared" si="11"/>
        <v>0.5</v>
      </c>
    </row>
    <row r="149" spans="1:35" ht="12.75">
      <c r="A149" t="s">
        <v>38</v>
      </c>
      <c r="B149" s="3">
        <f t="shared" si="12"/>
        <v>148</v>
      </c>
      <c r="C149" s="4">
        <f>'Initial Card Count'!C149/MAX(SUM('Initial Card Count'!$C149:$AF149),1)</f>
        <v>0</v>
      </c>
      <c r="D149" s="4">
        <f>'Initial Card Count'!D149/MAX(SUM('Initial Card Count'!$C149:$AF149),1)</f>
        <v>0</v>
      </c>
      <c r="E149" s="4">
        <f>'Initial Card Count'!E149/MAX(SUM('Initial Card Count'!$C149:$AF149),1)</f>
        <v>0</v>
      </c>
      <c r="F149" s="4">
        <f>'Initial Card Count'!F149/MAX(SUM('Initial Card Count'!$C149:$AF149),1)</f>
        <v>0</v>
      </c>
      <c r="G149" s="4">
        <f>'Initial Card Count'!G149/MAX(SUM('Initial Card Count'!$C149:$AF149),1)</f>
        <v>0</v>
      </c>
      <c r="H149" s="4">
        <f>'Initial Card Count'!H149/MAX(SUM('Initial Card Count'!$C149:$AF149),1)</f>
        <v>0.5</v>
      </c>
      <c r="I149" s="4">
        <f>'Initial Card Count'!I149/MAX(SUM('Initial Card Count'!$C149:$AF149),1)</f>
        <v>0</v>
      </c>
      <c r="J149" s="4">
        <f>'Initial Card Count'!J149/MAX(SUM('Initial Card Count'!$C149:$AF149),1)</f>
        <v>0</v>
      </c>
      <c r="K149" s="4">
        <f>'Initial Card Count'!K149/MAX(SUM('Initial Card Count'!$C149:$AF149),1)</f>
        <v>0</v>
      </c>
      <c r="L149" s="4">
        <f>'Initial Card Count'!L149/MAX(SUM('Initial Card Count'!$C149:$AF149),1)</f>
        <v>0</v>
      </c>
      <c r="M149" s="4">
        <f>'Initial Card Count'!M149/MAX(SUM('Initial Card Count'!$C149:$AF149),1)</f>
        <v>0</v>
      </c>
      <c r="N149" s="4">
        <f>'Initial Card Count'!N149/MAX(SUM('Initial Card Count'!$C149:$AF149),1)</f>
        <v>0</v>
      </c>
      <c r="O149" s="4">
        <f>'Initial Card Count'!O149/MAX(SUM('Initial Card Count'!$C149:$AF149),1)</f>
        <v>0</v>
      </c>
      <c r="P149" s="4">
        <f>'Initial Card Count'!P149/MAX(SUM('Initial Card Count'!$C149:$AF149),1)</f>
        <v>0.3333333333333333</v>
      </c>
      <c r="Q149" s="4">
        <f>'Initial Card Count'!Q149/MAX(SUM('Initial Card Count'!$C149:$AF149),1)</f>
        <v>0</v>
      </c>
      <c r="R149" s="4">
        <f>'Initial Card Count'!R149/MAX(SUM('Initial Card Count'!$C149:$AF149),1)</f>
        <v>0</v>
      </c>
      <c r="S149" s="4">
        <f>'Initial Card Count'!S149/MAX(SUM('Initial Card Count'!$C149:$AF149),1)</f>
        <v>0</v>
      </c>
      <c r="T149" s="4">
        <f>'Initial Card Count'!T149/MAX(SUM('Initial Card Count'!$C149:$AF149),1)</f>
        <v>0</v>
      </c>
      <c r="U149" s="4">
        <f>'Initial Card Count'!U149/MAX(SUM('Initial Card Count'!$C149:$AF149),1)</f>
        <v>0</v>
      </c>
      <c r="V149" s="4">
        <f>'Initial Card Count'!V149/MAX(SUM('Initial Card Count'!$C149:$AF149),1)</f>
        <v>0</v>
      </c>
      <c r="W149" s="4">
        <f>'Initial Card Count'!W149/MAX(SUM('Initial Card Count'!$C149:$AF149),1)</f>
        <v>0</v>
      </c>
      <c r="X149" s="4">
        <f>'Initial Card Count'!X149/MAX(SUM('Initial Card Count'!$C149:$AF149),1)</f>
        <v>0</v>
      </c>
      <c r="Y149" s="4">
        <f>'Initial Card Count'!Y149/MAX(SUM('Initial Card Count'!$C149:$AF149),1)</f>
        <v>0</v>
      </c>
      <c r="Z149" s="4">
        <f>'Initial Card Count'!Z149/MAX(SUM('Initial Card Count'!$C149:$AF149),1)</f>
        <v>0</v>
      </c>
      <c r="AA149" s="4">
        <f>'Initial Card Count'!AA149/MAX(SUM('Initial Card Count'!$C149:$AF149),1)</f>
        <v>0</v>
      </c>
      <c r="AB149" s="4">
        <f>'Initial Card Count'!AB149/MAX(SUM('Initial Card Count'!$C149:$AF149),1)</f>
        <v>0.16666666666666666</v>
      </c>
      <c r="AC149" s="4">
        <f>'Initial Card Count'!AC149/MAX(SUM('Initial Card Count'!$C149:$AF149),1)</f>
        <v>0</v>
      </c>
      <c r="AD149" s="4">
        <f>'Initial Card Count'!AD149/MAX(SUM('Initial Card Count'!$C149:$AF149),1)</f>
        <v>0</v>
      </c>
      <c r="AE149" s="4">
        <f>'Initial Card Count'!AE149/MAX(SUM('Initial Card Count'!$C149:$AF149),1)</f>
        <v>0</v>
      </c>
      <c r="AF149" s="4">
        <f>'Initial Card Count'!AF149/MAX(SUM('Initial Card Count'!$C149:$AF149),1)</f>
        <v>0</v>
      </c>
      <c r="AG149" s="84"/>
      <c r="AH149" s="57">
        <f t="shared" si="10"/>
        <v>3</v>
      </c>
      <c r="AI149" s="4">
        <f t="shared" si="11"/>
        <v>0.3333333333333333</v>
      </c>
    </row>
    <row r="150" spans="1:35" ht="12.75">
      <c r="A150" t="s">
        <v>38</v>
      </c>
      <c r="B150" s="3">
        <f t="shared" si="12"/>
        <v>149</v>
      </c>
      <c r="C150" s="4">
        <f>'Initial Card Count'!C150/MAX(SUM('Initial Card Count'!$C150:$AF150),1)</f>
        <v>0</v>
      </c>
      <c r="D150" s="4">
        <f>'Initial Card Count'!D150/MAX(SUM('Initial Card Count'!$C150:$AF150),1)</f>
        <v>0</v>
      </c>
      <c r="E150" s="4">
        <f>'Initial Card Count'!E150/MAX(SUM('Initial Card Count'!$C150:$AF150),1)</f>
        <v>0</v>
      </c>
      <c r="F150" s="4">
        <f>'Initial Card Count'!F150/MAX(SUM('Initial Card Count'!$C150:$AF150),1)</f>
        <v>0</v>
      </c>
      <c r="G150" s="4">
        <f>'Initial Card Count'!G150/MAX(SUM('Initial Card Count'!$C150:$AF150),1)</f>
        <v>0</v>
      </c>
      <c r="H150" s="4">
        <f>'Initial Card Count'!H150/MAX(SUM('Initial Card Count'!$C150:$AF150),1)</f>
        <v>0</v>
      </c>
      <c r="I150" s="4">
        <f>'Initial Card Count'!I150/MAX(SUM('Initial Card Count'!$C150:$AF150),1)</f>
        <v>0</v>
      </c>
      <c r="J150" s="4">
        <f>'Initial Card Count'!J150/MAX(SUM('Initial Card Count'!$C150:$AF150),1)</f>
        <v>0</v>
      </c>
      <c r="K150" s="4">
        <f>'Initial Card Count'!K150/MAX(SUM('Initial Card Count'!$C150:$AF150),1)</f>
        <v>0</v>
      </c>
      <c r="L150" s="4">
        <f>'Initial Card Count'!L150/MAX(SUM('Initial Card Count'!$C150:$AF150),1)</f>
        <v>0</v>
      </c>
      <c r="M150" s="4">
        <f>'Initial Card Count'!M150/MAX(SUM('Initial Card Count'!$C150:$AF150),1)</f>
        <v>0</v>
      </c>
      <c r="N150" s="4">
        <f>'Initial Card Count'!N150/MAX(SUM('Initial Card Count'!$C150:$AF150),1)</f>
        <v>0</v>
      </c>
      <c r="O150" s="4">
        <f>'Initial Card Count'!O150/MAX(SUM('Initial Card Count'!$C150:$AF150),1)</f>
        <v>1</v>
      </c>
      <c r="P150" s="4">
        <f>'Initial Card Count'!P150/MAX(SUM('Initial Card Count'!$C150:$AF150),1)</f>
        <v>0</v>
      </c>
      <c r="Q150" s="4">
        <f>'Initial Card Count'!Q150/MAX(SUM('Initial Card Count'!$C150:$AF150),1)</f>
        <v>0</v>
      </c>
      <c r="R150" s="4">
        <f>'Initial Card Count'!R150/MAX(SUM('Initial Card Count'!$C150:$AF150),1)</f>
        <v>0</v>
      </c>
      <c r="S150" s="4">
        <f>'Initial Card Count'!S150/MAX(SUM('Initial Card Count'!$C150:$AF150),1)</f>
        <v>0</v>
      </c>
      <c r="T150" s="4">
        <f>'Initial Card Count'!T150/MAX(SUM('Initial Card Count'!$C150:$AF150),1)</f>
        <v>0</v>
      </c>
      <c r="U150" s="4">
        <f>'Initial Card Count'!U150/MAX(SUM('Initial Card Count'!$C150:$AF150),1)</f>
        <v>0</v>
      </c>
      <c r="V150" s="4">
        <f>'Initial Card Count'!V150/MAX(SUM('Initial Card Count'!$C150:$AF150),1)</f>
        <v>0</v>
      </c>
      <c r="W150" s="4">
        <f>'Initial Card Count'!W150/MAX(SUM('Initial Card Count'!$C150:$AF150),1)</f>
        <v>0</v>
      </c>
      <c r="X150" s="4">
        <f>'Initial Card Count'!X150/MAX(SUM('Initial Card Count'!$C150:$AF150),1)</f>
        <v>0</v>
      </c>
      <c r="Y150" s="4">
        <f>'Initial Card Count'!Y150/MAX(SUM('Initial Card Count'!$C150:$AF150),1)</f>
        <v>0</v>
      </c>
      <c r="Z150" s="4">
        <f>'Initial Card Count'!Z150/MAX(SUM('Initial Card Count'!$C150:$AF150),1)</f>
        <v>0</v>
      </c>
      <c r="AA150" s="4">
        <f>'Initial Card Count'!AA150/MAX(SUM('Initial Card Count'!$C150:$AF150),1)</f>
        <v>0</v>
      </c>
      <c r="AB150" s="4">
        <f>'Initial Card Count'!AB150/MAX(SUM('Initial Card Count'!$C150:$AF150),1)</f>
        <v>0</v>
      </c>
      <c r="AC150" s="4">
        <f>'Initial Card Count'!AC150/MAX(SUM('Initial Card Count'!$C150:$AF150),1)</f>
        <v>0</v>
      </c>
      <c r="AD150" s="4">
        <f>'Initial Card Count'!AD150/MAX(SUM('Initial Card Count'!$C150:$AF150),1)</f>
        <v>0</v>
      </c>
      <c r="AE150" s="4">
        <f>'Initial Card Count'!AE150/MAX(SUM('Initial Card Count'!$C150:$AF150),1)</f>
        <v>0</v>
      </c>
      <c r="AF150" s="4">
        <f>'Initial Card Count'!AF150/MAX(SUM('Initial Card Count'!$C150:$AF150),1)</f>
        <v>0</v>
      </c>
      <c r="AG150" s="84"/>
      <c r="AH150" s="57">
        <f t="shared" si="10"/>
        <v>1</v>
      </c>
      <c r="AI150" s="4">
        <f t="shared" si="11"/>
        <v>1</v>
      </c>
    </row>
    <row r="151" spans="1:35" ht="12.75">
      <c r="A151" t="s">
        <v>38</v>
      </c>
      <c r="B151" s="3">
        <f t="shared" si="12"/>
        <v>150</v>
      </c>
      <c r="C151" s="4">
        <f>'Initial Card Count'!C151/MAX(SUM('Initial Card Count'!$C151:$AF151),1)</f>
        <v>0</v>
      </c>
      <c r="D151" s="4">
        <f>'Initial Card Count'!D151/MAX(SUM('Initial Card Count'!$C151:$AF151),1)</f>
        <v>0</v>
      </c>
      <c r="E151" s="4">
        <f>'Initial Card Count'!E151/MAX(SUM('Initial Card Count'!$C151:$AF151),1)</f>
        <v>0</v>
      </c>
      <c r="F151" s="4">
        <f>'Initial Card Count'!F151/MAX(SUM('Initial Card Count'!$C151:$AF151),1)</f>
        <v>0</v>
      </c>
      <c r="G151" s="4">
        <f>'Initial Card Count'!G151/MAX(SUM('Initial Card Count'!$C151:$AF151),1)</f>
        <v>0</v>
      </c>
      <c r="H151" s="4">
        <f>'Initial Card Count'!H151/MAX(SUM('Initial Card Count'!$C151:$AF151),1)</f>
        <v>0</v>
      </c>
      <c r="I151" s="4">
        <f>'Initial Card Count'!I151/MAX(SUM('Initial Card Count'!$C151:$AF151),1)</f>
        <v>0</v>
      </c>
      <c r="J151" s="4">
        <f>'Initial Card Count'!J151/MAX(SUM('Initial Card Count'!$C151:$AF151),1)</f>
        <v>0</v>
      </c>
      <c r="K151" s="4">
        <f>'Initial Card Count'!K151/MAX(SUM('Initial Card Count'!$C151:$AF151),1)</f>
        <v>0</v>
      </c>
      <c r="L151" s="4">
        <f>'Initial Card Count'!L151/MAX(SUM('Initial Card Count'!$C151:$AF151),1)</f>
        <v>0</v>
      </c>
      <c r="M151" s="4">
        <f>'Initial Card Count'!M151/MAX(SUM('Initial Card Count'!$C151:$AF151),1)</f>
        <v>0</v>
      </c>
      <c r="N151" s="4">
        <f>'Initial Card Count'!N151/MAX(SUM('Initial Card Count'!$C151:$AF151),1)</f>
        <v>0</v>
      </c>
      <c r="O151" s="4">
        <f>'Initial Card Count'!O151/MAX(SUM('Initial Card Count'!$C151:$AF151),1)</f>
        <v>0.75</v>
      </c>
      <c r="P151" s="4">
        <f>'Initial Card Count'!P151/MAX(SUM('Initial Card Count'!$C151:$AF151),1)</f>
        <v>0</v>
      </c>
      <c r="Q151" s="4">
        <f>'Initial Card Count'!Q151/MAX(SUM('Initial Card Count'!$C151:$AF151),1)</f>
        <v>0</v>
      </c>
      <c r="R151" s="4">
        <f>'Initial Card Count'!R151/MAX(SUM('Initial Card Count'!$C151:$AF151),1)</f>
        <v>0</v>
      </c>
      <c r="S151" s="4">
        <f>'Initial Card Count'!S151/MAX(SUM('Initial Card Count'!$C151:$AF151),1)</f>
        <v>0</v>
      </c>
      <c r="T151" s="4">
        <f>'Initial Card Count'!T151/MAX(SUM('Initial Card Count'!$C151:$AF151),1)</f>
        <v>0</v>
      </c>
      <c r="U151" s="4">
        <f>'Initial Card Count'!U151/MAX(SUM('Initial Card Count'!$C151:$AF151),1)</f>
        <v>0</v>
      </c>
      <c r="V151" s="4">
        <f>'Initial Card Count'!V151/MAX(SUM('Initial Card Count'!$C151:$AF151),1)</f>
        <v>0</v>
      </c>
      <c r="W151" s="4">
        <f>'Initial Card Count'!W151/MAX(SUM('Initial Card Count'!$C151:$AF151),1)</f>
        <v>0.25</v>
      </c>
      <c r="X151" s="4">
        <f>'Initial Card Count'!X151/MAX(SUM('Initial Card Count'!$C151:$AF151),1)</f>
        <v>0</v>
      </c>
      <c r="Y151" s="4">
        <f>'Initial Card Count'!Y151/MAX(SUM('Initial Card Count'!$C151:$AF151),1)</f>
        <v>0</v>
      </c>
      <c r="Z151" s="4">
        <f>'Initial Card Count'!Z151/MAX(SUM('Initial Card Count'!$C151:$AF151),1)</f>
        <v>0</v>
      </c>
      <c r="AA151" s="4">
        <f>'Initial Card Count'!AA151/MAX(SUM('Initial Card Count'!$C151:$AF151),1)</f>
        <v>0</v>
      </c>
      <c r="AB151" s="4">
        <f>'Initial Card Count'!AB151/MAX(SUM('Initial Card Count'!$C151:$AF151),1)</f>
        <v>0</v>
      </c>
      <c r="AC151" s="4">
        <f>'Initial Card Count'!AC151/MAX(SUM('Initial Card Count'!$C151:$AF151),1)</f>
        <v>0</v>
      </c>
      <c r="AD151" s="4">
        <f>'Initial Card Count'!AD151/MAX(SUM('Initial Card Count'!$C151:$AF151),1)</f>
        <v>0</v>
      </c>
      <c r="AE151" s="4">
        <f>'Initial Card Count'!AE151/MAX(SUM('Initial Card Count'!$C151:$AF151),1)</f>
        <v>0</v>
      </c>
      <c r="AF151" s="4">
        <f>'Initial Card Count'!AF151/MAX(SUM('Initial Card Count'!$C151:$AF151),1)</f>
        <v>0</v>
      </c>
      <c r="AG151" s="84"/>
      <c r="AH151" s="57">
        <f t="shared" si="10"/>
        <v>2</v>
      </c>
      <c r="AI151" s="4">
        <f t="shared" si="11"/>
        <v>0.5</v>
      </c>
    </row>
    <row r="152" spans="1:35" ht="12.75">
      <c r="A152" t="s">
        <v>38</v>
      </c>
      <c r="B152" s="3">
        <f t="shared" si="12"/>
        <v>151</v>
      </c>
      <c r="C152" s="4">
        <f>'Initial Card Count'!C152/MAX(SUM('Initial Card Count'!$C152:$AF152),1)</f>
        <v>0</v>
      </c>
      <c r="D152" s="4">
        <f>'Initial Card Count'!D152/MAX(SUM('Initial Card Count'!$C152:$AF152),1)</f>
        <v>0</v>
      </c>
      <c r="E152" s="4">
        <f>'Initial Card Count'!E152/MAX(SUM('Initial Card Count'!$C152:$AF152),1)</f>
        <v>0</v>
      </c>
      <c r="F152" s="4">
        <f>'Initial Card Count'!F152/MAX(SUM('Initial Card Count'!$C152:$AF152),1)</f>
        <v>0.25</v>
      </c>
      <c r="G152" s="4">
        <f>'Initial Card Count'!G152/MAX(SUM('Initial Card Count'!$C152:$AF152),1)</f>
        <v>0</v>
      </c>
      <c r="H152" s="4">
        <f>'Initial Card Count'!H152/MAX(SUM('Initial Card Count'!$C152:$AF152),1)</f>
        <v>0.25</v>
      </c>
      <c r="I152" s="4">
        <f>'Initial Card Count'!I152/MAX(SUM('Initial Card Count'!$C152:$AF152),1)</f>
        <v>0</v>
      </c>
      <c r="J152" s="4">
        <f>'Initial Card Count'!J152/MAX(SUM('Initial Card Count'!$C152:$AF152),1)</f>
        <v>0</v>
      </c>
      <c r="K152" s="4">
        <f>'Initial Card Count'!K152/MAX(SUM('Initial Card Count'!$C152:$AF152),1)</f>
        <v>0</v>
      </c>
      <c r="L152" s="4">
        <f>'Initial Card Count'!L152/MAX(SUM('Initial Card Count'!$C152:$AF152),1)</f>
        <v>0</v>
      </c>
      <c r="M152" s="4">
        <f>'Initial Card Count'!M152/MAX(SUM('Initial Card Count'!$C152:$AF152),1)</f>
        <v>0</v>
      </c>
      <c r="N152" s="4">
        <f>'Initial Card Count'!N152/MAX(SUM('Initial Card Count'!$C152:$AF152),1)</f>
        <v>0</v>
      </c>
      <c r="O152" s="4">
        <f>'Initial Card Count'!O152/MAX(SUM('Initial Card Count'!$C152:$AF152),1)</f>
        <v>0</v>
      </c>
      <c r="P152" s="4">
        <f>'Initial Card Count'!P152/MAX(SUM('Initial Card Count'!$C152:$AF152),1)</f>
        <v>0</v>
      </c>
      <c r="Q152" s="4">
        <f>'Initial Card Count'!Q152/MAX(SUM('Initial Card Count'!$C152:$AF152),1)</f>
        <v>0</v>
      </c>
      <c r="R152" s="4">
        <f>'Initial Card Count'!R152/MAX(SUM('Initial Card Count'!$C152:$AF152),1)</f>
        <v>0</v>
      </c>
      <c r="S152" s="4">
        <f>'Initial Card Count'!S152/MAX(SUM('Initial Card Count'!$C152:$AF152),1)</f>
        <v>0</v>
      </c>
      <c r="T152" s="4">
        <f>'Initial Card Count'!T152/MAX(SUM('Initial Card Count'!$C152:$AF152),1)</f>
        <v>0</v>
      </c>
      <c r="U152" s="4">
        <f>'Initial Card Count'!U152/MAX(SUM('Initial Card Count'!$C152:$AF152),1)</f>
        <v>0</v>
      </c>
      <c r="V152" s="4">
        <f>'Initial Card Count'!V152/MAX(SUM('Initial Card Count'!$C152:$AF152),1)</f>
        <v>0</v>
      </c>
      <c r="W152" s="4">
        <f>'Initial Card Count'!W152/MAX(SUM('Initial Card Count'!$C152:$AF152),1)</f>
        <v>0</v>
      </c>
      <c r="X152" s="4">
        <f>'Initial Card Count'!X152/MAX(SUM('Initial Card Count'!$C152:$AF152),1)</f>
        <v>0</v>
      </c>
      <c r="Y152" s="4">
        <f>'Initial Card Count'!Y152/MAX(SUM('Initial Card Count'!$C152:$AF152),1)</f>
        <v>0</v>
      </c>
      <c r="Z152" s="4">
        <f>'Initial Card Count'!Z152/MAX(SUM('Initial Card Count'!$C152:$AF152),1)</f>
        <v>0</v>
      </c>
      <c r="AA152" s="4">
        <f>'Initial Card Count'!AA152/MAX(SUM('Initial Card Count'!$C152:$AF152),1)</f>
        <v>0</v>
      </c>
      <c r="AB152" s="4">
        <f>'Initial Card Count'!AB152/MAX(SUM('Initial Card Count'!$C152:$AF152),1)</f>
        <v>0.5</v>
      </c>
      <c r="AC152" s="4">
        <f>'Initial Card Count'!AC152/MAX(SUM('Initial Card Count'!$C152:$AF152),1)</f>
        <v>0</v>
      </c>
      <c r="AD152" s="4">
        <f>'Initial Card Count'!AD152/MAX(SUM('Initial Card Count'!$C152:$AF152),1)</f>
        <v>0</v>
      </c>
      <c r="AE152" s="4">
        <f>'Initial Card Count'!AE152/MAX(SUM('Initial Card Count'!$C152:$AF152),1)</f>
        <v>0</v>
      </c>
      <c r="AF152" s="4">
        <f>'Initial Card Count'!AF152/MAX(SUM('Initial Card Count'!$C152:$AF152),1)</f>
        <v>0</v>
      </c>
      <c r="AG152" s="84"/>
      <c r="AH152" s="57">
        <f t="shared" si="10"/>
        <v>3</v>
      </c>
      <c r="AI152" s="4">
        <f t="shared" si="11"/>
        <v>0.3333333333333333</v>
      </c>
    </row>
    <row r="153" spans="1:35" ht="12.75">
      <c r="A153" t="s">
        <v>38</v>
      </c>
      <c r="B153" s="3">
        <f t="shared" si="12"/>
        <v>152</v>
      </c>
      <c r="C153" s="4">
        <f>'Initial Card Count'!C153/MAX(SUM('Initial Card Count'!$C153:$AF153),1)</f>
        <v>0</v>
      </c>
      <c r="D153" s="4">
        <f>'Initial Card Count'!D153/MAX(SUM('Initial Card Count'!$C153:$AF153),1)</f>
        <v>0.2</v>
      </c>
      <c r="E153" s="4">
        <f>'Initial Card Count'!E153/MAX(SUM('Initial Card Count'!$C153:$AF153),1)</f>
        <v>0</v>
      </c>
      <c r="F153" s="4">
        <f>'Initial Card Count'!F153/MAX(SUM('Initial Card Count'!$C153:$AF153),1)</f>
        <v>0</v>
      </c>
      <c r="G153" s="4">
        <f>'Initial Card Count'!G153/MAX(SUM('Initial Card Count'!$C153:$AF153),1)</f>
        <v>0</v>
      </c>
      <c r="H153" s="4">
        <f>'Initial Card Count'!H153/MAX(SUM('Initial Card Count'!$C153:$AF153),1)</f>
        <v>0</v>
      </c>
      <c r="I153" s="4">
        <f>'Initial Card Count'!I153/MAX(SUM('Initial Card Count'!$C153:$AF153),1)</f>
        <v>0</v>
      </c>
      <c r="J153" s="4">
        <f>'Initial Card Count'!J153/MAX(SUM('Initial Card Count'!$C153:$AF153),1)</f>
        <v>0</v>
      </c>
      <c r="K153" s="4">
        <f>'Initial Card Count'!K153/MAX(SUM('Initial Card Count'!$C153:$AF153),1)</f>
        <v>0</v>
      </c>
      <c r="L153" s="4">
        <f>'Initial Card Count'!L153/MAX(SUM('Initial Card Count'!$C153:$AF153),1)</f>
        <v>0</v>
      </c>
      <c r="M153" s="4">
        <f>'Initial Card Count'!M153/MAX(SUM('Initial Card Count'!$C153:$AF153),1)</f>
        <v>0</v>
      </c>
      <c r="N153" s="4">
        <f>'Initial Card Count'!N153/MAX(SUM('Initial Card Count'!$C153:$AF153),1)</f>
        <v>0.2</v>
      </c>
      <c r="O153" s="4">
        <f>'Initial Card Count'!O153/MAX(SUM('Initial Card Count'!$C153:$AF153),1)</f>
        <v>0</v>
      </c>
      <c r="P153" s="4">
        <f>'Initial Card Count'!P153/MAX(SUM('Initial Card Count'!$C153:$AF153),1)</f>
        <v>0</v>
      </c>
      <c r="Q153" s="4">
        <f>'Initial Card Count'!Q153/MAX(SUM('Initial Card Count'!$C153:$AF153),1)</f>
        <v>0.2</v>
      </c>
      <c r="R153" s="4">
        <f>'Initial Card Count'!R153/MAX(SUM('Initial Card Count'!$C153:$AF153),1)</f>
        <v>0</v>
      </c>
      <c r="S153" s="4">
        <f>'Initial Card Count'!S153/MAX(SUM('Initial Card Count'!$C153:$AF153),1)</f>
        <v>0</v>
      </c>
      <c r="T153" s="4">
        <f>'Initial Card Count'!T153/MAX(SUM('Initial Card Count'!$C153:$AF153),1)</f>
        <v>0</v>
      </c>
      <c r="U153" s="4">
        <f>'Initial Card Count'!U153/MAX(SUM('Initial Card Count'!$C153:$AF153),1)</f>
        <v>0</v>
      </c>
      <c r="V153" s="4">
        <f>'Initial Card Count'!V153/MAX(SUM('Initial Card Count'!$C153:$AF153),1)</f>
        <v>0</v>
      </c>
      <c r="W153" s="4">
        <f>'Initial Card Count'!W153/MAX(SUM('Initial Card Count'!$C153:$AF153),1)</f>
        <v>0</v>
      </c>
      <c r="X153" s="4">
        <f>'Initial Card Count'!X153/MAX(SUM('Initial Card Count'!$C153:$AF153),1)</f>
        <v>0</v>
      </c>
      <c r="Y153" s="4">
        <f>'Initial Card Count'!Y153/MAX(SUM('Initial Card Count'!$C153:$AF153),1)</f>
        <v>0</v>
      </c>
      <c r="Z153" s="4">
        <f>'Initial Card Count'!Z153/MAX(SUM('Initial Card Count'!$C153:$AF153),1)</f>
        <v>0</v>
      </c>
      <c r="AA153" s="4">
        <f>'Initial Card Count'!AA153/MAX(SUM('Initial Card Count'!$C153:$AF153),1)</f>
        <v>0</v>
      </c>
      <c r="AB153" s="4">
        <f>'Initial Card Count'!AB153/MAX(SUM('Initial Card Count'!$C153:$AF153),1)</f>
        <v>0</v>
      </c>
      <c r="AC153" s="4">
        <f>'Initial Card Count'!AC153/MAX(SUM('Initial Card Count'!$C153:$AF153),1)</f>
        <v>0</v>
      </c>
      <c r="AD153" s="4">
        <f>'Initial Card Count'!AD153/MAX(SUM('Initial Card Count'!$C153:$AF153),1)</f>
        <v>0</v>
      </c>
      <c r="AE153" s="4">
        <f>'Initial Card Count'!AE153/MAX(SUM('Initial Card Count'!$C153:$AF153),1)</f>
        <v>0</v>
      </c>
      <c r="AF153" s="4">
        <f>'Initial Card Count'!AF153/MAX(SUM('Initial Card Count'!$C153:$AF153),1)</f>
        <v>0.4</v>
      </c>
      <c r="AG153" s="84"/>
      <c r="AH153" s="57">
        <f t="shared" si="10"/>
        <v>4</v>
      </c>
      <c r="AI153" s="4">
        <f t="shared" si="11"/>
        <v>0.25</v>
      </c>
    </row>
    <row r="154" spans="1:35" ht="12.75">
      <c r="A154" t="s">
        <v>38</v>
      </c>
      <c r="B154" s="3">
        <f t="shared" si="12"/>
        <v>153</v>
      </c>
      <c r="C154" s="4">
        <f>'Initial Card Count'!C154/MAX(SUM('Initial Card Count'!$C154:$AF154),1)</f>
        <v>0</v>
      </c>
      <c r="D154" s="4">
        <f>'Initial Card Count'!D154/MAX(SUM('Initial Card Count'!$C154:$AF154),1)</f>
        <v>0</v>
      </c>
      <c r="E154" s="4">
        <f>'Initial Card Count'!E154/MAX(SUM('Initial Card Count'!$C154:$AF154),1)</f>
        <v>0</v>
      </c>
      <c r="F154" s="4">
        <f>'Initial Card Count'!F154/MAX(SUM('Initial Card Count'!$C154:$AF154),1)</f>
        <v>0</v>
      </c>
      <c r="G154" s="4">
        <f>'Initial Card Count'!G154/MAX(SUM('Initial Card Count'!$C154:$AF154),1)</f>
        <v>0</v>
      </c>
      <c r="H154" s="4">
        <f>'Initial Card Count'!H154/MAX(SUM('Initial Card Count'!$C154:$AF154),1)</f>
        <v>0</v>
      </c>
      <c r="I154" s="4">
        <f>'Initial Card Count'!I154/MAX(SUM('Initial Card Count'!$C154:$AF154),1)</f>
        <v>0</v>
      </c>
      <c r="J154" s="4">
        <f>'Initial Card Count'!J154/MAX(SUM('Initial Card Count'!$C154:$AF154),1)</f>
        <v>0</v>
      </c>
      <c r="K154" s="4">
        <f>'Initial Card Count'!K154/MAX(SUM('Initial Card Count'!$C154:$AF154),1)</f>
        <v>0</v>
      </c>
      <c r="L154" s="4">
        <f>'Initial Card Count'!L154/MAX(SUM('Initial Card Count'!$C154:$AF154),1)</f>
        <v>0</v>
      </c>
      <c r="M154" s="4">
        <f>'Initial Card Count'!M154/MAX(SUM('Initial Card Count'!$C154:$AF154),1)</f>
        <v>0</v>
      </c>
      <c r="N154" s="4">
        <f>'Initial Card Count'!N154/MAX(SUM('Initial Card Count'!$C154:$AF154),1)</f>
        <v>0</v>
      </c>
      <c r="O154" s="4">
        <f>'Initial Card Count'!O154/MAX(SUM('Initial Card Count'!$C154:$AF154),1)</f>
        <v>0.3333333333333333</v>
      </c>
      <c r="P154" s="4">
        <f>'Initial Card Count'!P154/MAX(SUM('Initial Card Count'!$C154:$AF154),1)</f>
        <v>0</v>
      </c>
      <c r="Q154" s="4">
        <f>'Initial Card Count'!Q154/MAX(SUM('Initial Card Count'!$C154:$AF154),1)</f>
        <v>0</v>
      </c>
      <c r="R154" s="4">
        <f>'Initial Card Count'!R154/MAX(SUM('Initial Card Count'!$C154:$AF154),1)</f>
        <v>0</v>
      </c>
      <c r="S154" s="4">
        <f>'Initial Card Count'!S154/MAX(SUM('Initial Card Count'!$C154:$AF154),1)</f>
        <v>0</v>
      </c>
      <c r="T154" s="4">
        <f>'Initial Card Count'!T154/MAX(SUM('Initial Card Count'!$C154:$AF154),1)</f>
        <v>0</v>
      </c>
      <c r="U154" s="4">
        <f>'Initial Card Count'!U154/MAX(SUM('Initial Card Count'!$C154:$AF154),1)</f>
        <v>0</v>
      </c>
      <c r="V154" s="4">
        <f>'Initial Card Count'!V154/MAX(SUM('Initial Card Count'!$C154:$AF154),1)</f>
        <v>0</v>
      </c>
      <c r="W154" s="4">
        <f>'Initial Card Count'!W154/MAX(SUM('Initial Card Count'!$C154:$AF154),1)</f>
        <v>0</v>
      </c>
      <c r="X154" s="4">
        <f>'Initial Card Count'!X154/MAX(SUM('Initial Card Count'!$C154:$AF154),1)</f>
        <v>0</v>
      </c>
      <c r="Y154" s="4">
        <f>'Initial Card Count'!Y154/MAX(SUM('Initial Card Count'!$C154:$AF154),1)</f>
        <v>0</v>
      </c>
      <c r="Z154" s="4">
        <f>'Initial Card Count'!Z154/MAX(SUM('Initial Card Count'!$C154:$AF154),1)</f>
        <v>0</v>
      </c>
      <c r="AA154" s="4">
        <f>'Initial Card Count'!AA154/MAX(SUM('Initial Card Count'!$C154:$AF154),1)</f>
        <v>0</v>
      </c>
      <c r="AB154" s="4">
        <f>'Initial Card Count'!AB154/MAX(SUM('Initial Card Count'!$C154:$AF154),1)</f>
        <v>0.3333333333333333</v>
      </c>
      <c r="AC154" s="4">
        <f>'Initial Card Count'!AC154/MAX(SUM('Initial Card Count'!$C154:$AF154),1)</f>
        <v>0</v>
      </c>
      <c r="AD154" s="4">
        <f>'Initial Card Count'!AD154/MAX(SUM('Initial Card Count'!$C154:$AF154),1)</f>
        <v>0</v>
      </c>
      <c r="AE154" s="4">
        <f>'Initial Card Count'!AE154/MAX(SUM('Initial Card Count'!$C154:$AF154),1)</f>
        <v>0.3333333333333333</v>
      </c>
      <c r="AF154" s="4">
        <f>'Initial Card Count'!AF154/MAX(SUM('Initial Card Count'!$C154:$AF154),1)</f>
        <v>0</v>
      </c>
      <c r="AG154" s="84"/>
      <c r="AH154" s="57">
        <f t="shared" si="10"/>
        <v>3</v>
      </c>
      <c r="AI154" s="4">
        <f t="shared" si="11"/>
        <v>0.3333333333333333</v>
      </c>
    </row>
    <row r="155" spans="1:35" ht="12.75">
      <c r="A155" t="s">
        <v>38</v>
      </c>
      <c r="B155" s="3">
        <f t="shared" si="12"/>
        <v>154</v>
      </c>
      <c r="C155" s="4">
        <f>'Initial Card Count'!C155/MAX(SUM('Initial Card Count'!$C155:$AF155),1)</f>
        <v>0</v>
      </c>
      <c r="D155" s="4">
        <f>'Initial Card Count'!D155/MAX(SUM('Initial Card Count'!$C155:$AF155),1)</f>
        <v>0</v>
      </c>
      <c r="E155" s="4">
        <f>'Initial Card Count'!E155/MAX(SUM('Initial Card Count'!$C155:$AF155),1)</f>
        <v>0</v>
      </c>
      <c r="F155" s="4">
        <f>'Initial Card Count'!F155/MAX(SUM('Initial Card Count'!$C155:$AF155),1)</f>
        <v>0</v>
      </c>
      <c r="G155" s="4">
        <f>'Initial Card Count'!G155/MAX(SUM('Initial Card Count'!$C155:$AF155),1)</f>
        <v>0</v>
      </c>
      <c r="H155" s="4">
        <f>'Initial Card Count'!H155/MAX(SUM('Initial Card Count'!$C155:$AF155),1)</f>
        <v>0</v>
      </c>
      <c r="I155" s="4">
        <f>'Initial Card Count'!I155/MAX(SUM('Initial Card Count'!$C155:$AF155),1)</f>
        <v>0</v>
      </c>
      <c r="J155" s="4">
        <f>'Initial Card Count'!J155/MAX(SUM('Initial Card Count'!$C155:$AF155),1)</f>
        <v>0</v>
      </c>
      <c r="K155" s="4">
        <f>'Initial Card Count'!K155/MAX(SUM('Initial Card Count'!$C155:$AF155),1)</f>
        <v>0</v>
      </c>
      <c r="L155" s="4">
        <f>'Initial Card Count'!L155/MAX(SUM('Initial Card Count'!$C155:$AF155),1)</f>
        <v>0</v>
      </c>
      <c r="M155" s="4">
        <f>'Initial Card Count'!M155/MAX(SUM('Initial Card Count'!$C155:$AF155),1)</f>
        <v>0</v>
      </c>
      <c r="N155" s="4">
        <f>'Initial Card Count'!N155/MAX(SUM('Initial Card Count'!$C155:$AF155),1)</f>
        <v>0.3333333333333333</v>
      </c>
      <c r="O155" s="4">
        <f>'Initial Card Count'!O155/MAX(SUM('Initial Card Count'!$C155:$AF155),1)</f>
        <v>0</v>
      </c>
      <c r="P155" s="4">
        <f>'Initial Card Count'!P155/MAX(SUM('Initial Card Count'!$C155:$AF155),1)</f>
        <v>0</v>
      </c>
      <c r="Q155" s="4">
        <f>'Initial Card Count'!Q155/MAX(SUM('Initial Card Count'!$C155:$AF155),1)</f>
        <v>0</v>
      </c>
      <c r="R155" s="4">
        <f>'Initial Card Count'!R155/MAX(SUM('Initial Card Count'!$C155:$AF155),1)</f>
        <v>0.3333333333333333</v>
      </c>
      <c r="S155" s="4">
        <f>'Initial Card Count'!S155/MAX(SUM('Initial Card Count'!$C155:$AF155),1)</f>
        <v>0</v>
      </c>
      <c r="T155" s="4">
        <f>'Initial Card Count'!T155/MAX(SUM('Initial Card Count'!$C155:$AF155),1)</f>
        <v>0</v>
      </c>
      <c r="U155" s="4">
        <f>'Initial Card Count'!U155/MAX(SUM('Initial Card Count'!$C155:$AF155),1)</f>
        <v>0</v>
      </c>
      <c r="V155" s="4">
        <f>'Initial Card Count'!V155/MAX(SUM('Initial Card Count'!$C155:$AF155),1)</f>
        <v>0</v>
      </c>
      <c r="W155" s="4">
        <f>'Initial Card Count'!W155/MAX(SUM('Initial Card Count'!$C155:$AF155),1)</f>
        <v>0</v>
      </c>
      <c r="X155" s="4">
        <f>'Initial Card Count'!X155/MAX(SUM('Initial Card Count'!$C155:$AF155),1)</f>
        <v>0</v>
      </c>
      <c r="Y155" s="4">
        <f>'Initial Card Count'!Y155/MAX(SUM('Initial Card Count'!$C155:$AF155),1)</f>
        <v>0</v>
      </c>
      <c r="Z155" s="4">
        <f>'Initial Card Count'!Z155/MAX(SUM('Initial Card Count'!$C155:$AF155),1)</f>
        <v>0</v>
      </c>
      <c r="AA155" s="4">
        <f>'Initial Card Count'!AA155/MAX(SUM('Initial Card Count'!$C155:$AF155),1)</f>
        <v>0.3333333333333333</v>
      </c>
      <c r="AB155" s="4">
        <f>'Initial Card Count'!AB155/MAX(SUM('Initial Card Count'!$C155:$AF155),1)</f>
        <v>0</v>
      </c>
      <c r="AC155" s="4">
        <f>'Initial Card Count'!AC155/MAX(SUM('Initial Card Count'!$C155:$AF155),1)</f>
        <v>0</v>
      </c>
      <c r="AD155" s="4">
        <f>'Initial Card Count'!AD155/MAX(SUM('Initial Card Count'!$C155:$AF155),1)</f>
        <v>0</v>
      </c>
      <c r="AE155" s="4">
        <f>'Initial Card Count'!AE155/MAX(SUM('Initial Card Count'!$C155:$AF155),1)</f>
        <v>0</v>
      </c>
      <c r="AF155" s="4">
        <f>'Initial Card Count'!AF155/MAX(SUM('Initial Card Count'!$C155:$AF155),1)</f>
        <v>0</v>
      </c>
      <c r="AG155" s="84"/>
      <c r="AH155" s="57">
        <f t="shared" si="10"/>
        <v>3</v>
      </c>
      <c r="AI155" s="4">
        <f t="shared" si="11"/>
        <v>0.3333333333333333</v>
      </c>
    </row>
    <row r="156" spans="1:35" ht="12.75">
      <c r="A156" t="s">
        <v>38</v>
      </c>
      <c r="B156" s="3">
        <f t="shared" si="12"/>
        <v>155</v>
      </c>
      <c r="C156" s="4">
        <f>'Initial Card Count'!C156/MAX(SUM('Initial Card Count'!$C156:$AF156),1)</f>
        <v>0</v>
      </c>
      <c r="D156" s="4">
        <f>'Initial Card Count'!D156/MAX(SUM('Initial Card Count'!$C156:$AF156),1)</f>
        <v>0</v>
      </c>
      <c r="E156" s="4">
        <f>'Initial Card Count'!E156/MAX(SUM('Initial Card Count'!$C156:$AF156),1)</f>
        <v>0</v>
      </c>
      <c r="F156" s="4">
        <f>'Initial Card Count'!F156/MAX(SUM('Initial Card Count'!$C156:$AF156),1)</f>
        <v>0</v>
      </c>
      <c r="G156" s="4">
        <f>'Initial Card Count'!G156/MAX(SUM('Initial Card Count'!$C156:$AF156),1)</f>
        <v>0</v>
      </c>
      <c r="H156" s="4">
        <f>'Initial Card Count'!H156/MAX(SUM('Initial Card Count'!$C156:$AF156),1)</f>
        <v>0</v>
      </c>
      <c r="I156" s="4">
        <f>'Initial Card Count'!I156/MAX(SUM('Initial Card Count'!$C156:$AF156),1)</f>
        <v>0</v>
      </c>
      <c r="J156" s="4">
        <f>'Initial Card Count'!J156/MAX(SUM('Initial Card Count'!$C156:$AF156),1)</f>
        <v>0</v>
      </c>
      <c r="K156" s="4">
        <f>'Initial Card Count'!K156/MAX(SUM('Initial Card Count'!$C156:$AF156),1)</f>
        <v>0</v>
      </c>
      <c r="L156" s="4">
        <f>'Initial Card Count'!L156/MAX(SUM('Initial Card Count'!$C156:$AF156),1)</f>
        <v>0</v>
      </c>
      <c r="M156" s="4">
        <f>'Initial Card Count'!M156/MAX(SUM('Initial Card Count'!$C156:$AF156),1)</f>
        <v>0</v>
      </c>
      <c r="N156" s="4">
        <f>'Initial Card Count'!N156/MAX(SUM('Initial Card Count'!$C156:$AF156),1)</f>
        <v>0</v>
      </c>
      <c r="O156" s="4">
        <f>'Initial Card Count'!O156/MAX(SUM('Initial Card Count'!$C156:$AF156),1)</f>
        <v>0.6</v>
      </c>
      <c r="P156" s="4">
        <f>'Initial Card Count'!P156/MAX(SUM('Initial Card Count'!$C156:$AF156),1)</f>
        <v>0</v>
      </c>
      <c r="Q156" s="4">
        <f>'Initial Card Count'!Q156/MAX(SUM('Initial Card Count'!$C156:$AF156),1)</f>
        <v>0</v>
      </c>
      <c r="R156" s="4">
        <f>'Initial Card Count'!R156/MAX(SUM('Initial Card Count'!$C156:$AF156),1)</f>
        <v>0</v>
      </c>
      <c r="S156" s="4">
        <f>'Initial Card Count'!S156/MAX(SUM('Initial Card Count'!$C156:$AF156),1)</f>
        <v>0.2</v>
      </c>
      <c r="T156" s="4">
        <f>'Initial Card Count'!T156/MAX(SUM('Initial Card Count'!$C156:$AF156),1)</f>
        <v>0</v>
      </c>
      <c r="U156" s="4">
        <f>'Initial Card Count'!U156/MAX(SUM('Initial Card Count'!$C156:$AF156),1)</f>
        <v>0</v>
      </c>
      <c r="V156" s="4">
        <f>'Initial Card Count'!V156/MAX(SUM('Initial Card Count'!$C156:$AF156),1)</f>
        <v>0</v>
      </c>
      <c r="W156" s="4">
        <f>'Initial Card Count'!W156/MAX(SUM('Initial Card Count'!$C156:$AF156),1)</f>
        <v>0</v>
      </c>
      <c r="X156" s="4">
        <f>'Initial Card Count'!X156/MAX(SUM('Initial Card Count'!$C156:$AF156),1)</f>
        <v>0</v>
      </c>
      <c r="Y156" s="4">
        <f>'Initial Card Count'!Y156/MAX(SUM('Initial Card Count'!$C156:$AF156),1)</f>
        <v>0</v>
      </c>
      <c r="Z156" s="4">
        <f>'Initial Card Count'!Z156/MAX(SUM('Initial Card Count'!$C156:$AF156),1)</f>
        <v>0</v>
      </c>
      <c r="AA156" s="4">
        <f>'Initial Card Count'!AA156/MAX(SUM('Initial Card Count'!$C156:$AF156),1)</f>
        <v>0</v>
      </c>
      <c r="AB156" s="4">
        <f>'Initial Card Count'!AB156/MAX(SUM('Initial Card Count'!$C156:$AF156),1)</f>
        <v>0</v>
      </c>
      <c r="AC156" s="4">
        <f>'Initial Card Count'!AC156/MAX(SUM('Initial Card Count'!$C156:$AF156),1)</f>
        <v>0</v>
      </c>
      <c r="AD156" s="4">
        <f>'Initial Card Count'!AD156/MAX(SUM('Initial Card Count'!$C156:$AF156),1)</f>
        <v>0</v>
      </c>
      <c r="AE156" s="4">
        <f>'Initial Card Count'!AE156/MAX(SUM('Initial Card Count'!$C156:$AF156),1)</f>
        <v>0.2</v>
      </c>
      <c r="AF156" s="4">
        <f>'Initial Card Count'!AF156/MAX(SUM('Initial Card Count'!$C156:$AF156),1)</f>
        <v>0</v>
      </c>
      <c r="AG156" s="84"/>
      <c r="AH156" s="57">
        <f t="shared" si="10"/>
        <v>3</v>
      </c>
      <c r="AI156" s="4">
        <f t="shared" si="11"/>
        <v>0.3333333333333333</v>
      </c>
    </row>
    <row r="157" spans="1:35" ht="12.75">
      <c r="A157" t="s">
        <v>38</v>
      </c>
      <c r="B157" s="3">
        <f t="shared" si="12"/>
        <v>156</v>
      </c>
      <c r="C157" s="4">
        <f>'Initial Card Count'!C157/MAX(SUM('Initial Card Count'!$C157:$AF157),1)</f>
        <v>0</v>
      </c>
      <c r="D157" s="4">
        <f>'Initial Card Count'!D157/MAX(SUM('Initial Card Count'!$C157:$AF157),1)</f>
        <v>0</v>
      </c>
      <c r="E157" s="4">
        <f>'Initial Card Count'!E157/MAX(SUM('Initial Card Count'!$C157:$AF157),1)</f>
        <v>0</v>
      </c>
      <c r="F157" s="4">
        <f>'Initial Card Count'!F157/MAX(SUM('Initial Card Count'!$C157:$AF157),1)</f>
        <v>0</v>
      </c>
      <c r="G157" s="4">
        <f>'Initial Card Count'!G157/MAX(SUM('Initial Card Count'!$C157:$AF157),1)</f>
        <v>0</v>
      </c>
      <c r="H157" s="4">
        <f>'Initial Card Count'!H157/MAX(SUM('Initial Card Count'!$C157:$AF157),1)</f>
        <v>0</v>
      </c>
      <c r="I157" s="4">
        <f>'Initial Card Count'!I157/MAX(SUM('Initial Card Count'!$C157:$AF157),1)</f>
        <v>0</v>
      </c>
      <c r="J157" s="4">
        <f>'Initial Card Count'!J157/MAX(SUM('Initial Card Count'!$C157:$AF157),1)</f>
        <v>0</v>
      </c>
      <c r="K157" s="4">
        <f>'Initial Card Count'!K157/MAX(SUM('Initial Card Count'!$C157:$AF157),1)</f>
        <v>0</v>
      </c>
      <c r="L157" s="4">
        <f>'Initial Card Count'!L157/MAX(SUM('Initial Card Count'!$C157:$AF157),1)</f>
        <v>0</v>
      </c>
      <c r="M157" s="4">
        <f>'Initial Card Count'!M157/MAX(SUM('Initial Card Count'!$C157:$AF157),1)</f>
        <v>0</v>
      </c>
      <c r="N157" s="4">
        <f>'Initial Card Count'!N157/MAX(SUM('Initial Card Count'!$C157:$AF157),1)</f>
        <v>0</v>
      </c>
      <c r="O157" s="4">
        <f>'Initial Card Count'!O157/MAX(SUM('Initial Card Count'!$C157:$AF157),1)</f>
        <v>1</v>
      </c>
      <c r="P157" s="4">
        <f>'Initial Card Count'!P157/MAX(SUM('Initial Card Count'!$C157:$AF157),1)</f>
        <v>0</v>
      </c>
      <c r="Q157" s="4">
        <f>'Initial Card Count'!Q157/MAX(SUM('Initial Card Count'!$C157:$AF157),1)</f>
        <v>0</v>
      </c>
      <c r="R157" s="4">
        <f>'Initial Card Count'!R157/MAX(SUM('Initial Card Count'!$C157:$AF157),1)</f>
        <v>0</v>
      </c>
      <c r="S157" s="4">
        <f>'Initial Card Count'!S157/MAX(SUM('Initial Card Count'!$C157:$AF157),1)</f>
        <v>0</v>
      </c>
      <c r="T157" s="4">
        <f>'Initial Card Count'!T157/MAX(SUM('Initial Card Count'!$C157:$AF157),1)</f>
        <v>0</v>
      </c>
      <c r="U157" s="4">
        <f>'Initial Card Count'!U157/MAX(SUM('Initial Card Count'!$C157:$AF157),1)</f>
        <v>0</v>
      </c>
      <c r="V157" s="4">
        <f>'Initial Card Count'!V157/MAX(SUM('Initial Card Count'!$C157:$AF157),1)</f>
        <v>0</v>
      </c>
      <c r="W157" s="4">
        <f>'Initial Card Count'!W157/MAX(SUM('Initial Card Count'!$C157:$AF157),1)</f>
        <v>0</v>
      </c>
      <c r="X157" s="4">
        <f>'Initial Card Count'!X157/MAX(SUM('Initial Card Count'!$C157:$AF157),1)</f>
        <v>0</v>
      </c>
      <c r="Y157" s="4">
        <f>'Initial Card Count'!Y157/MAX(SUM('Initial Card Count'!$C157:$AF157),1)</f>
        <v>0</v>
      </c>
      <c r="Z157" s="4">
        <f>'Initial Card Count'!Z157/MAX(SUM('Initial Card Count'!$C157:$AF157),1)</f>
        <v>0</v>
      </c>
      <c r="AA157" s="4">
        <f>'Initial Card Count'!AA157/MAX(SUM('Initial Card Count'!$C157:$AF157),1)</f>
        <v>0</v>
      </c>
      <c r="AB157" s="4">
        <f>'Initial Card Count'!AB157/MAX(SUM('Initial Card Count'!$C157:$AF157),1)</f>
        <v>0</v>
      </c>
      <c r="AC157" s="4">
        <f>'Initial Card Count'!AC157/MAX(SUM('Initial Card Count'!$C157:$AF157),1)</f>
        <v>0</v>
      </c>
      <c r="AD157" s="4">
        <f>'Initial Card Count'!AD157/MAX(SUM('Initial Card Count'!$C157:$AF157),1)</f>
        <v>0</v>
      </c>
      <c r="AE157" s="4">
        <f>'Initial Card Count'!AE157/MAX(SUM('Initial Card Count'!$C157:$AF157),1)</f>
        <v>0</v>
      </c>
      <c r="AF157" s="4">
        <f>'Initial Card Count'!AF157/MAX(SUM('Initial Card Count'!$C157:$AF157),1)</f>
        <v>0</v>
      </c>
      <c r="AG157" s="84"/>
      <c r="AH157" s="57">
        <f t="shared" si="10"/>
        <v>1</v>
      </c>
      <c r="AI157" s="4">
        <f t="shared" si="11"/>
        <v>1</v>
      </c>
    </row>
    <row r="158" spans="1:35" ht="12.75">
      <c r="A158" t="s">
        <v>38</v>
      </c>
      <c r="B158" s="3">
        <f t="shared" si="12"/>
        <v>157</v>
      </c>
      <c r="C158" s="4">
        <f>'Initial Card Count'!C158/MAX(SUM('Initial Card Count'!$C158:$AF158),1)</f>
        <v>0</v>
      </c>
      <c r="D158" s="4">
        <f>'Initial Card Count'!D158/MAX(SUM('Initial Card Count'!$C158:$AF158),1)</f>
        <v>0</v>
      </c>
      <c r="E158" s="4">
        <f>'Initial Card Count'!E158/MAX(SUM('Initial Card Count'!$C158:$AF158),1)</f>
        <v>0</v>
      </c>
      <c r="F158" s="4">
        <f>'Initial Card Count'!F158/MAX(SUM('Initial Card Count'!$C158:$AF158),1)</f>
        <v>0</v>
      </c>
      <c r="G158" s="4">
        <f>'Initial Card Count'!G158/MAX(SUM('Initial Card Count'!$C158:$AF158),1)</f>
        <v>0</v>
      </c>
      <c r="H158" s="4">
        <f>'Initial Card Count'!H158/MAX(SUM('Initial Card Count'!$C158:$AF158),1)</f>
        <v>0</v>
      </c>
      <c r="I158" s="4">
        <f>'Initial Card Count'!I158/MAX(SUM('Initial Card Count'!$C158:$AF158),1)</f>
        <v>0</v>
      </c>
      <c r="J158" s="4">
        <f>'Initial Card Count'!J158/MAX(SUM('Initial Card Count'!$C158:$AF158),1)</f>
        <v>0</v>
      </c>
      <c r="K158" s="4">
        <f>'Initial Card Count'!K158/MAX(SUM('Initial Card Count'!$C158:$AF158),1)</f>
        <v>0</v>
      </c>
      <c r="L158" s="4">
        <f>'Initial Card Count'!L158/MAX(SUM('Initial Card Count'!$C158:$AF158),1)</f>
        <v>0</v>
      </c>
      <c r="M158" s="4">
        <f>'Initial Card Count'!M158/MAX(SUM('Initial Card Count'!$C158:$AF158),1)</f>
        <v>0</v>
      </c>
      <c r="N158" s="4">
        <f>'Initial Card Count'!N158/MAX(SUM('Initial Card Count'!$C158:$AF158),1)</f>
        <v>0</v>
      </c>
      <c r="O158" s="4">
        <f>'Initial Card Count'!O158/MAX(SUM('Initial Card Count'!$C158:$AF158),1)</f>
        <v>1</v>
      </c>
      <c r="P158" s="4">
        <f>'Initial Card Count'!P158/MAX(SUM('Initial Card Count'!$C158:$AF158),1)</f>
        <v>0</v>
      </c>
      <c r="Q158" s="4">
        <f>'Initial Card Count'!Q158/MAX(SUM('Initial Card Count'!$C158:$AF158),1)</f>
        <v>0</v>
      </c>
      <c r="R158" s="4">
        <f>'Initial Card Count'!R158/MAX(SUM('Initial Card Count'!$C158:$AF158),1)</f>
        <v>0</v>
      </c>
      <c r="S158" s="4">
        <f>'Initial Card Count'!S158/MAX(SUM('Initial Card Count'!$C158:$AF158),1)</f>
        <v>0</v>
      </c>
      <c r="T158" s="4">
        <f>'Initial Card Count'!T158/MAX(SUM('Initial Card Count'!$C158:$AF158),1)</f>
        <v>0</v>
      </c>
      <c r="U158" s="4">
        <f>'Initial Card Count'!U158/MAX(SUM('Initial Card Count'!$C158:$AF158),1)</f>
        <v>0</v>
      </c>
      <c r="V158" s="4">
        <f>'Initial Card Count'!V158/MAX(SUM('Initial Card Count'!$C158:$AF158),1)</f>
        <v>0</v>
      </c>
      <c r="W158" s="4">
        <f>'Initial Card Count'!W158/MAX(SUM('Initial Card Count'!$C158:$AF158),1)</f>
        <v>0</v>
      </c>
      <c r="X158" s="4">
        <f>'Initial Card Count'!X158/MAX(SUM('Initial Card Count'!$C158:$AF158),1)</f>
        <v>0</v>
      </c>
      <c r="Y158" s="4">
        <f>'Initial Card Count'!Y158/MAX(SUM('Initial Card Count'!$C158:$AF158),1)</f>
        <v>0</v>
      </c>
      <c r="Z158" s="4">
        <f>'Initial Card Count'!Z158/MAX(SUM('Initial Card Count'!$C158:$AF158),1)</f>
        <v>0</v>
      </c>
      <c r="AA158" s="4">
        <f>'Initial Card Count'!AA158/MAX(SUM('Initial Card Count'!$C158:$AF158),1)</f>
        <v>0</v>
      </c>
      <c r="AB158" s="4">
        <f>'Initial Card Count'!AB158/MAX(SUM('Initial Card Count'!$C158:$AF158),1)</f>
        <v>0</v>
      </c>
      <c r="AC158" s="4">
        <f>'Initial Card Count'!AC158/MAX(SUM('Initial Card Count'!$C158:$AF158),1)</f>
        <v>0</v>
      </c>
      <c r="AD158" s="4">
        <f>'Initial Card Count'!AD158/MAX(SUM('Initial Card Count'!$C158:$AF158),1)</f>
        <v>0</v>
      </c>
      <c r="AE158" s="4">
        <f>'Initial Card Count'!AE158/MAX(SUM('Initial Card Count'!$C158:$AF158),1)</f>
        <v>0</v>
      </c>
      <c r="AF158" s="4">
        <f>'Initial Card Count'!AF158/MAX(SUM('Initial Card Count'!$C158:$AF158),1)</f>
        <v>0</v>
      </c>
      <c r="AG158" s="84"/>
      <c r="AH158" s="57">
        <f t="shared" si="10"/>
        <v>1</v>
      </c>
      <c r="AI158" s="4">
        <f t="shared" si="11"/>
        <v>1</v>
      </c>
    </row>
    <row r="159" spans="1:35" ht="12.75">
      <c r="A159" t="s">
        <v>38</v>
      </c>
      <c r="B159" s="3">
        <f t="shared" si="12"/>
        <v>158</v>
      </c>
      <c r="C159" s="4">
        <f>'Initial Card Count'!C159/MAX(SUM('Initial Card Count'!$C159:$AF159),1)</f>
        <v>0</v>
      </c>
      <c r="D159" s="4">
        <f>'Initial Card Count'!D159/MAX(SUM('Initial Card Count'!$C159:$AF159),1)</f>
        <v>0.25</v>
      </c>
      <c r="E159" s="4">
        <f>'Initial Card Count'!E159/MAX(SUM('Initial Card Count'!$C159:$AF159),1)</f>
        <v>0</v>
      </c>
      <c r="F159" s="4">
        <f>'Initial Card Count'!F159/MAX(SUM('Initial Card Count'!$C159:$AF159),1)</f>
        <v>0</v>
      </c>
      <c r="G159" s="4">
        <f>'Initial Card Count'!G159/MAX(SUM('Initial Card Count'!$C159:$AF159),1)</f>
        <v>0</v>
      </c>
      <c r="H159" s="4">
        <f>'Initial Card Count'!H159/MAX(SUM('Initial Card Count'!$C159:$AF159),1)</f>
        <v>0</v>
      </c>
      <c r="I159" s="4">
        <f>'Initial Card Count'!I159/MAX(SUM('Initial Card Count'!$C159:$AF159),1)</f>
        <v>0</v>
      </c>
      <c r="J159" s="4">
        <f>'Initial Card Count'!J159/MAX(SUM('Initial Card Count'!$C159:$AF159),1)</f>
        <v>0.625</v>
      </c>
      <c r="K159" s="4">
        <f>'Initial Card Count'!K159/MAX(SUM('Initial Card Count'!$C159:$AF159),1)</f>
        <v>0</v>
      </c>
      <c r="L159" s="4">
        <f>'Initial Card Count'!L159/MAX(SUM('Initial Card Count'!$C159:$AF159),1)</f>
        <v>0.125</v>
      </c>
      <c r="M159" s="4">
        <f>'Initial Card Count'!M159/MAX(SUM('Initial Card Count'!$C159:$AF159),1)</f>
        <v>0</v>
      </c>
      <c r="N159" s="4">
        <f>'Initial Card Count'!N159/MAX(SUM('Initial Card Count'!$C159:$AF159),1)</f>
        <v>0</v>
      </c>
      <c r="O159" s="4">
        <f>'Initial Card Count'!O159/MAX(SUM('Initial Card Count'!$C159:$AF159),1)</f>
        <v>0</v>
      </c>
      <c r="P159" s="4">
        <f>'Initial Card Count'!P159/MAX(SUM('Initial Card Count'!$C159:$AF159),1)</f>
        <v>0</v>
      </c>
      <c r="Q159" s="4">
        <f>'Initial Card Count'!Q159/MAX(SUM('Initial Card Count'!$C159:$AF159),1)</f>
        <v>0</v>
      </c>
      <c r="R159" s="4">
        <f>'Initial Card Count'!R159/MAX(SUM('Initial Card Count'!$C159:$AF159),1)</f>
        <v>0</v>
      </c>
      <c r="S159" s="4">
        <f>'Initial Card Count'!S159/MAX(SUM('Initial Card Count'!$C159:$AF159),1)</f>
        <v>0</v>
      </c>
      <c r="T159" s="4">
        <f>'Initial Card Count'!T159/MAX(SUM('Initial Card Count'!$C159:$AF159),1)</f>
        <v>0</v>
      </c>
      <c r="U159" s="4">
        <f>'Initial Card Count'!U159/MAX(SUM('Initial Card Count'!$C159:$AF159),1)</f>
        <v>0</v>
      </c>
      <c r="V159" s="4">
        <f>'Initial Card Count'!V159/MAX(SUM('Initial Card Count'!$C159:$AF159),1)</f>
        <v>0</v>
      </c>
      <c r="W159" s="4">
        <f>'Initial Card Count'!W159/MAX(SUM('Initial Card Count'!$C159:$AF159),1)</f>
        <v>0</v>
      </c>
      <c r="X159" s="4">
        <f>'Initial Card Count'!X159/MAX(SUM('Initial Card Count'!$C159:$AF159),1)</f>
        <v>0</v>
      </c>
      <c r="Y159" s="4">
        <f>'Initial Card Count'!Y159/MAX(SUM('Initial Card Count'!$C159:$AF159),1)</f>
        <v>0</v>
      </c>
      <c r="Z159" s="4">
        <f>'Initial Card Count'!Z159/MAX(SUM('Initial Card Count'!$C159:$AF159),1)</f>
        <v>0</v>
      </c>
      <c r="AA159" s="4">
        <f>'Initial Card Count'!AA159/MAX(SUM('Initial Card Count'!$C159:$AF159),1)</f>
        <v>0</v>
      </c>
      <c r="AB159" s="4">
        <f>'Initial Card Count'!AB159/MAX(SUM('Initial Card Count'!$C159:$AF159),1)</f>
        <v>0</v>
      </c>
      <c r="AC159" s="4">
        <f>'Initial Card Count'!AC159/MAX(SUM('Initial Card Count'!$C159:$AF159),1)</f>
        <v>0</v>
      </c>
      <c r="AD159" s="4">
        <f>'Initial Card Count'!AD159/MAX(SUM('Initial Card Count'!$C159:$AF159),1)</f>
        <v>0</v>
      </c>
      <c r="AE159" s="4">
        <f>'Initial Card Count'!AE159/MAX(SUM('Initial Card Count'!$C159:$AF159),1)</f>
        <v>0</v>
      </c>
      <c r="AF159" s="4">
        <f>'Initial Card Count'!AF159/MAX(SUM('Initial Card Count'!$C159:$AF159),1)</f>
        <v>0</v>
      </c>
      <c r="AG159" s="84"/>
      <c r="AH159" s="57">
        <f t="shared" si="10"/>
        <v>3</v>
      </c>
      <c r="AI159" s="4">
        <f t="shared" si="11"/>
        <v>0.3333333333333333</v>
      </c>
    </row>
    <row r="160" spans="1:35" ht="12.75">
      <c r="A160" t="s">
        <v>38</v>
      </c>
      <c r="B160" s="3">
        <f t="shared" si="12"/>
        <v>159</v>
      </c>
      <c r="C160" s="4">
        <f>'Initial Card Count'!C160/MAX(SUM('Initial Card Count'!$C160:$AF160),1)</f>
        <v>0</v>
      </c>
      <c r="D160" s="4">
        <f>'Initial Card Count'!D160/MAX(SUM('Initial Card Count'!$C160:$AF160),1)</f>
        <v>0.2857142857142857</v>
      </c>
      <c r="E160" s="4">
        <f>'Initial Card Count'!E160/MAX(SUM('Initial Card Count'!$C160:$AF160),1)</f>
        <v>0.5714285714285714</v>
      </c>
      <c r="F160" s="4">
        <f>'Initial Card Count'!F160/MAX(SUM('Initial Card Count'!$C160:$AF160),1)</f>
        <v>0</v>
      </c>
      <c r="G160" s="4">
        <f>'Initial Card Count'!G160/MAX(SUM('Initial Card Count'!$C160:$AF160),1)</f>
        <v>0</v>
      </c>
      <c r="H160" s="4">
        <f>'Initial Card Count'!H160/MAX(SUM('Initial Card Count'!$C160:$AF160),1)</f>
        <v>0</v>
      </c>
      <c r="I160" s="4">
        <f>'Initial Card Count'!I160/MAX(SUM('Initial Card Count'!$C160:$AF160),1)</f>
        <v>0</v>
      </c>
      <c r="J160" s="4">
        <f>'Initial Card Count'!J160/MAX(SUM('Initial Card Count'!$C160:$AF160),1)</f>
        <v>0</v>
      </c>
      <c r="K160" s="4">
        <f>'Initial Card Count'!K160/MAX(SUM('Initial Card Count'!$C160:$AF160),1)</f>
        <v>0</v>
      </c>
      <c r="L160" s="4">
        <f>'Initial Card Count'!L160/MAX(SUM('Initial Card Count'!$C160:$AF160),1)</f>
        <v>0</v>
      </c>
      <c r="M160" s="4">
        <f>'Initial Card Count'!M160/MAX(SUM('Initial Card Count'!$C160:$AF160),1)</f>
        <v>0</v>
      </c>
      <c r="N160" s="4">
        <f>'Initial Card Count'!N160/MAX(SUM('Initial Card Count'!$C160:$AF160),1)</f>
        <v>0</v>
      </c>
      <c r="O160" s="4">
        <f>'Initial Card Count'!O160/MAX(SUM('Initial Card Count'!$C160:$AF160),1)</f>
        <v>0</v>
      </c>
      <c r="P160" s="4">
        <f>'Initial Card Count'!P160/MAX(SUM('Initial Card Count'!$C160:$AF160),1)</f>
        <v>0.14285714285714285</v>
      </c>
      <c r="Q160" s="4">
        <f>'Initial Card Count'!Q160/MAX(SUM('Initial Card Count'!$C160:$AF160),1)</f>
        <v>0</v>
      </c>
      <c r="R160" s="4">
        <f>'Initial Card Count'!R160/MAX(SUM('Initial Card Count'!$C160:$AF160),1)</f>
        <v>0</v>
      </c>
      <c r="S160" s="4">
        <f>'Initial Card Count'!S160/MAX(SUM('Initial Card Count'!$C160:$AF160),1)</f>
        <v>0</v>
      </c>
      <c r="T160" s="4">
        <f>'Initial Card Count'!T160/MAX(SUM('Initial Card Count'!$C160:$AF160),1)</f>
        <v>0</v>
      </c>
      <c r="U160" s="4">
        <f>'Initial Card Count'!U160/MAX(SUM('Initial Card Count'!$C160:$AF160),1)</f>
        <v>0</v>
      </c>
      <c r="V160" s="4">
        <f>'Initial Card Count'!V160/MAX(SUM('Initial Card Count'!$C160:$AF160),1)</f>
        <v>0</v>
      </c>
      <c r="W160" s="4">
        <f>'Initial Card Count'!W160/MAX(SUM('Initial Card Count'!$C160:$AF160),1)</f>
        <v>0</v>
      </c>
      <c r="X160" s="4">
        <f>'Initial Card Count'!X160/MAX(SUM('Initial Card Count'!$C160:$AF160),1)</f>
        <v>0</v>
      </c>
      <c r="Y160" s="4">
        <f>'Initial Card Count'!Y160/MAX(SUM('Initial Card Count'!$C160:$AF160),1)</f>
        <v>0</v>
      </c>
      <c r="Z160" s="4">
        <f>'Initial Card Count'!Z160/MAX(SUM('Initial Card Count'!$C160:$AF160),1)</f>
        <v>0</v>
      </c>
      <c r="AA160" s="4">
        <f>'Initial Card Count'!AA160/MAX(SUM('Initial Card Count'!$C160:$AF160),1)</f>
        <v>0</v>
      </c>
      <c r="AB160" s="4">
        <f>'Initial Card Count'!AB160/MAX(SUM('Initial Card Count'!$C160:$AF160),1)</f>
        <v>0</v>
      </c>
      <c r="AC160" s="4">
        <f>'Initial Card Count'!AC160/MAX(SUM('Initial Card Count'!$C160:$AF160),1)</f>
        <v>0</v>
      </c>
      <c r="AD160" s="4">
        <f>'Initial Card Count'!AD160/MAX(SUM('Initial Card Count'!$C160:$AF160),1)</f>
        <v>0</v>
      </c>
      <c r="AE160" s="4">
        <f>'Initial Card Count'!AE160/MAX(SUM('Initial Card Count'!$C160:$AF160),1)</f>
        <v>0</v>
      </c>
      <c r="AF160" s="4">
        <f>'Initial Card Count'!AF160/MAX(SUM('Initial Card Count'!$C160:$AF160),1)</f>
        <v>0</v>
      </c>
      <c r="AG160" s="84"/>
      <c r="AH160" s="57">
        <f t="shared" si="10"/>
        <v>3</v>
      </c>
      <c r="AI160" s="4">
        <f t="shared" si="11"/>
        <v>0.3333333333333333</v>
      </c>
    </row>
    <row r="161" spans="1:35" ht="12.75">
      <c r="A161" t="s">
        <v>38</v>
      </c>
      <c r="B161" s="3">
        <f t="shared" si="12"/>
        <v>160</v>
      </c>
      <c r="C161" s="4">
        <f>'Initial Card Count'!C161/MAX(SUM('Initial Card Count'!$C161:$AF161),1)</f>
        <v>0</v>
      </c>
      <c r="D161" s="4">
        <f>'Initial Card Count'!D161/MAX(SUM('Initial Card Count'!$C161:$AF161),1)</f>
        <v>0</v>
      </c>
      <c r="E161" s="4">
        <f>'Initial Card Count'!E161/MAX(SUM('Initial Card Count'!$C161:$AF161),1)</f>
        <v>0</v>
      </c>
      <c r="F161" s="4">
        <f>'Initial Card Count'!F161/MAX(SUM('Initial Card Count'!$C161:$AF161),1)</f>
        <v>0.8</v>
      </c>
      <c r="G161" s="4">
        <f>'Initial Card Count'!G161/MAX(SUM('Initial Card Count'!$C161:$AF161),1)</f>
        <v>0</v>
      </c>
      <c r="H161" s="4">
        <f>'Initial Card Count'!H161/MAX(SUM('Initial Card Count'!$C161:$AF161),1)</f>
        <v>0</v>
      </c>
      <c r="I161" s="4">
        <f>'Initial Card Count'!I161/MAX(SUM('Initial Card Count'!$C161:$AF161),1)</f>
        <v>0</v>
      </c>
      <c r="J161" s="4">
        <f>'Initial Card Count'!J161/MAX(SUM('Initial Card Count'!$C161:$AF161),1)</f>
        <v>0</v>
      </c>
      <c r="K161" s="4">
        <f>'Initial Card Count'!K161/MAX(SUM('Initial Card Count'!$C161:$AF161),1)</f>
        <v>0</v>
      </c>
      <c r="L161" s="4">
        <f>'Initial Card Count'!L161/MAX(SUM('Initial Card Count'!$C161:$AF161),1)</f>
        <v>0</v>
      </c>
      <c r="M161" s="4">
        <f>'Initial Card Count'!M161/MAX(SUM('Initial Card Count'!$C161:$AF161),1)</f>
        <v>0</v>
      </c>
      <c r="N161" s="4">
        <f>'Initial Card Count'!N161/MAX(SUM('Initial Card Count'!$C161:$AF161),1)</f>
        <v>0</v>
      </c>
      <c r="O161" s="4">
        <f>'Initial Card Count'!O161/MAX(SUM('Initial Card Count'!$C161:$AF161),1)</f>
        <v>0</v>
      </c>
      <c r="P161" s="4">
        <f>'Initial Card Count'!P161/MAX(SUM('Initial Card Count'!$C161:$AF161),1)</f>
        <v>0</v>
      </c>
      <c r="Q161" s="4">
        <f>'Initial Card Count'!Q161/MAX(SUM('Initial Card Count'!$C161:$AF161),1)</f>
        <v>0</v>
      </c>
      <c r="R161" s="4">
        <f>'Initial Card Count'!R161/MAX(SUM('Initial Card Count'!$C161:$AF161),1)</f>
        <v>0</v>
      </c>
      <c r="S161" s="4">
        <f>'Initial Card Count'!S161/MAX(SUM('Initial Card Count'!$C161:$AF161),1)</f>
        <v>0</v>
      </c>
      <c r="T161" s="4">
        <f>'Initial Card Count'!T161/MAX(SUM('Initial Card Count'!$C161:$AF161),1)</f>
        <v>0</v>
      </c>
      <c r="U161" s="4">
        <f>'Initial Card Count'!U161/MAX(SUM('Initial Card Count'!$C161:$AF161),1)</f>
        <v>0</v>
      </c>
      <c r="V161" s="4">
        <f>'Initial Card Count'!V161/MAX(SUM('Initial Card Count'!$C161:$AF161),1)</f>
        <v>0</v>
      </c>
      <c r="W161" s="4">
        <f>'Initial Card Count'!W161/MAX(SUM('Initial Card Count'!$C161:$AF161),1)</f>
        <v>0</v>
      </c>
      <c r="X161" s="4">
        <f>'Initial Card Count'!X161/MAX(SUM('Initial Card Count'!$C161:$AF161),1)</f>
        <v>0</v>
      </c>
      <c r="Y161" s="4">
        <f>'Initial Card Count'!Y161/MAX(SUM('Initial Card Count'!$C161:$AF161),1)</f>
        <v>0</v>
      </c>
      <c r="Z161" s="4">
        <f>'Initial Card Count'!Z161/MAX(SUM('Initial Card Count'!$C161:$AF161),1)</f>
        <v>0</v>
      </c>
      <c r="AA161" s="4">
        <f>'Initial Card Count'!AA161/MAX(SUM('Initial Card Count'!$C161:$AF161),1)</f>
        <v>0</v>
      </c>
      <c r="AB161" s="4">
        <f>'Initial Card Count'!AB161/MAX(SUM('Initial Card Count'!$C161:$AF161),1)</f>
        <v>0</v>
      </c>
      <c r="AC161" s="4">
        <f>'Initial Card Count'!AC161/MAX(SUM('Initial Card Count'!$C161:$AF161),1)</f>
        <v>0</v>
      </c>
      <c r="AD161" s="4">
        <f>'Initial Card Count'!AD161/MAX(SUM('Initial Card Count'!$C161:$AF161),1)</f>
        <v>0.2</v>
      </c>
      <c r="AE161" s="4">
        <f>'Initial Card Count'!AE161/MAX(SUM('Initial Card Count'!$C161:$AF161),1)</f>
        <v>0</v>
      </c>
      <c r="AF161" s="4">
        <f>'Initial Card Count'!AF161/MAX(SUM('Initial Card Count'!$C161:$AF161),1)</f>
        <v>0</v>
      </c>
      <c r="AG161" s="84"/>
      <c r="AH161" s="57">
        <f t="shared" si="10"/>
        <v>2</v>
      </c>
      <c r="AI161" s="4">
        <f t="shared" si="11"/>
        <v>0.5</v>
      </c>
    </row>
    <row r="162" spans="1:35" ht="12.75">
      <c r="A162" t="s">
        <v>38</v>
      </c>
      <c r="B162" s="3">
        <f t="shared" si="12"/>
        <v>161</v>
      </c>
      <c r="C162" s="4">
        <f>'Initial Card Count'!C162/MAX(SUM('Initial Card Count'!$C162:$AF162),1)</f>
        <v>0</v>
      </c>
      <c r="D162" s="4">
        <f>'Initial Card Count'!D162/MAX(SUM('Initial Card Count'!$C162:$AF162),1)</f>
        <v>0</v>
      </c>
      <c r="E162" s="4">
        <f>'Initial Card Count'!E162/MAX(SUM('Initial Card Count'!$C162:$AF162),1)</f>
        <v>0</v>
      </c>
      <c r="F162" s="4">
        <f>'Initial Card Count'!F162/MAX(SUM('Initial Card Count'!$C162:$AF162),1)</f>
        <v>0.8</v>
      </c>
      <c r="G162" s="4">
        <f>'Initial Card Count'!G162/MAX(SUM('Initial Card Count'!$C162:$AF162),1)</f>
        <v>0</v>
      </c>
      <c r="H162" s="4">
        <f>'Initial Card Count'!H162/MAX(SUM('Initial Card Count'!$C162:$AF162),1)</f>
        <v>0</v>
      </c>
      <c r="I162" s="4">
        <f>'Initial Card Count'!I162/MAX(SUM('Initial Card Count'!$C162:$AF162),1)</f>
        <v>0</v>
      </c>
      <c r="J162" s="4">
        <f>'Initial Card Count'!J162/MAX(SUM('Initial Card Count'!$C162:$AF162),1)</f>
        <v>0</v>
      </c>
      <c r="K162" s="4">
        <f>'Initial Card Count'!K162/MAX(SUM('Initial Card Count'!$C162:$AF162),1)</f>
        <v>0</v>
      </c>
      <c r="L162" s="4">
        <f>'Initial Card Count'!L162/MAX(SUM('Initial Card Count'!$C162:$AF162),1)</f>
        <v>0</v>
      </c>
      <c r="M162" s="4">
        <f>'Initial Card Count'!M162/MAX(SUM('Initial Card Count'!$C162:$AF162),1)</f>
        <v>0</v>
      </c>
      <c r="N162" s="4">
        <f>'Initial Card Count'!N162/MAX(SUM('Initial Card Count'!$C162:$AF162),1)</f>
        <v>0</v>
      </c>
      <c r="O162" s="4">
        <f>'Initial Card Count'!O162/MAX(SUM('Initial Card Count'!$C162:$AF162),1)</f>
        <v>0</v>
      </c>
      <c r="P162" s="4">
        <f>'Initial Card Count'!P162/MAX(SUM('Initial Card Count'!$C162:$AF162),1)</f>
        <v>0</v>
      </c>
      <c r="Q162" s="4">
        <f>'Initial Card Count'!Q162/MAX(SUM('Initial Card Count'!$C162:$AF162),1)</f>
        <v>0</v>
      </c>
      <c r="R162" s="4">
        <f>'Initial Card Count'!R162/MAX(SUM('Initial Card Count'!$C162:$AF162),1)</f>
        <v>0</v>
      </c>
      <c r="S162" s="4">
        <f>'Initial Card Count'!S162/MAX(SUM('Initial Card Count'!$C162:$AF162),1)</f>
        <v>0</v>
      </c>
      <c r="T162" s="4">
        <f>'Initial Card Count'!T162/MAX(SUM('Initial Card Count'!$C162:$AF162),1)</f>
        <v>0</v>
      </c>
      <c r="U162" s="4">
        <f>'Initial Card Count'!U162/MAX(SUM('Initial Card Count'!$C162:$AF162),1)</f>
        <v>0</v>
      </c>
      <c r="V162" s="4">
        <f>'Initial Card Count'!V162/MAX(SUM('Initial Card Count'!$C162:$AF162),1)</f>
        <v>0</v>
      </c>
      <c r="W162" s="4">
        <f>'Initial Card Count'!W162/MAX(SUM('Initial Card Count'!$C162:$AF162),1)</f>
        <v>0</v>
      </c>
      <c r="X162" s="4">
        <f>'Initial Card Count'!X162/MAX(SUM('Initial Card Count'!$C162:$AF162),1)</f>
        <v>0</v>
      </c>
      <c r="Y162" s="4">
        <f>'Initial Card Count'!Y162/MAX(SUM('Initial Card Count'!$C162:$AF162),1)</f>
        <v>0</v>
      </c>
      <c r="Z162" s="4">
        <f>'Initial Card Count'!Z162/MAX(SUM('Initial Card Count'!$C162:$AF162),1)</f>
        <v>0</v>
      </c>
      <c r="AA162" s="4">
        <f>'Initial Card Count'!AA162/MAX(SUM('Initial Card Count'!$C162:$AF162),1)</f>
        <v>0</v>
      </c>
      <c r="AB162" s="4">
        <f>'Initial Card Count'!AB162/MAX(SUM('Initial Card Count'!$C162:$AF162),1)</f>
        <v>0</v>
      </c>
      <c r="AC162" s="4">
        <f>'Initial Card Count'!AC162/MAX(SUM('Initial Card Count'!$C162:$AF162),1)</f>
        <v>0</v>
      </c>
      <c r="AD162" s="4">
        <f>'Initial Card Count'!AD162/MAX(SUM('Initial Card Count'!$C162:$AF162),1)</f>
        <v>0.2</v>
      </c>
      <c r="AE162" s="4">
        <f>'Initial Card Count'!AE162/MAX(SUM('Initial Card Count'!$C162:$AF162),1)</f>
        <v>0</v>
      </c>
      <c r="AF162" s="4">
        <f>'Initial Card Count'!AF162/MAX(SUM('Initial Card Count'!$C162:$AF162),1)</f>
        <v>0</v>
      </c>
      <c r="AG162" s="84"/>
      <c r="AH162" s="57">
        <f t="shared" si="10"/>
        <v>2</v>
      </c>
      <c r="AI162" s="4">
        <f aca="true" t="shared" si="13" ref="AI162:AI178">SUM(C162:AF162)/AH162</f>
        <v>0.5</v>
      </c>
    </row>
    <row r="163" spans="1:35" ht="12.75">
      <c r="A163" t="s">
        <v>38</v>
      </c>
      <c r="B163" s="3">
        <f aca="true" t="shared" si="14" ref="B163:B178">B162+1</f>
        <v>162</v>
      </c>
      <c r="C163" s="4">
        <f>'Initial Card Count'!C163/MAX(SUM('Initial Card Count'!$C163:$AF163),1)</f>
        <v>0</v>
      </c>
      <c r="D163" s="4">
        <f>'Initial Card Count'!D163/MAX(SUM('Initial Card Count'!$C163:$AF163),1)</f>
        <v>0</v>
      </c>
      <c r="E163" s="4">
        <f>'Initial Card Count'!E163/MAX(SUM('Initial Card Count'!$C163:$AF163),1)</f>
        <v>0</v>
      </c>
      <c r="F163" s="4">
        <f>'Initial Card Count'!F163/MAX(SUM('Initial Card Count'!$C163:$AF163),1)</f>
        <v>0.8</v>
      </c>
      <c r="G163" s="4">
        <f>'Initial Card Count'!G163/MAX(SUM('Initial Card Count'!$C163:$AF163),1)</f>
        <v>0</v>
      </c>
      <c r="H163" s="4">
        <f>'Initial Card Count'!H163/MAX(SUM('Initial Card Count'!$C163:$AF163),1)</f>
        <v>0</v>
      </c>
      <c r="I163" s="4">
        <f>'Initial Card Count'!I163/MAX(SUM('Initial Card Count'!$C163:$AF163),1)</f>
        <v>0</v>
      </c>
      <c r="J163" s="4">
        <f>'Initial Card Count'!J163/MAX(SUM('Initial Card Count'!$C163:$AF163),1)</f>
        <v>0</v>
      </c>
      <c r="K163" s="4">
        <f>'Initial Card Count'!K163/MAX(SUM('Initial Card Count'!$C163:$AF163),1)</f>
        <v>0</v>
      </c>
      <c r="L163" s="4">
        <f>'Initial Card Count'!L163/MAX(SUM('Initial Card Count'!$C163:$AF163),1)</f>
        <v>0</v>
      </c>
      <c r="M163" s="4">
        <f>'Initial Card Count'!M163/MAX(SUM('Initial Card Count'!$C163:$AF163),1)</f>
        <v>0</v>
      </c>
      <c r="N163" s="4">
        <f>'Initial Card Count'!N163/MAX(SUM('Initial Card Count'!$C163:$AF163),1)</f>
        <v>0</v>
      </c>
      <c r="O163" s="4">
        <f>'Initial Card Count'!O163/MAX(SUM('Initial Card Count'!$C163:$AF163),1)</f>
        <v>0</v>
      </c>
      <c r="P163" s="4">
        <f>'Initial Card Count'!P163/MAX(SUM('Initial Card Count'!$C163:$AF163),1)</f>
        <v>0</v>
      </c>
      <c r="Q163" s="4">
        <f>'Initial Card Count'!Q163/MAX(SUM('Initial Card Count'!$C163:$AF163),1)</f>
        <v>0</v>
      </c>
      <c r="R163" s="4">
        <f>'Initial Card Count'!R163/MAX(SUM('Initial Card Count'!$C163:$AF163),1)</f>
        <v>0</v>
      </c>
      <c r="S163" s="4">
        <f>'Initial Card Count'!S163/MAX(SUM('Initial Card Count'!$C163:$AF163),1)</f>
        <v>0</v>
      </c>
      <c r="T163" s="4">
        <f>'Initial Card Count'!T163/MAX(SUM('Initial Card Count'!$C163:$AF163),1)</f>
        <v>0</v>
      </c>
      <c r="U163" s="4">
        <f>'Initial Card Count'!U163/MAX(SUM('Initial Card Count'!$C163:$AF163),1)</f>
        <v>0</v>
      </c>
      <c r="V163" s="4">
        <f>'Initial Card Count'!V163/MAX(SUM('Initial Card Count'!$C163:$AF163),1)</f>
        <v>0</v>
      </c>
      <c r="W163" s="4">
        <f>'Initial Card Count'!W163/MAX(SUM('Initial Card Count'!$C163:$AF163),1)</f>
        <v>0</v>
      </c>
      <c r="X163" s="4">
        <f>'Initial Card Count'!X163/MAX(SUM('Initial Card Count'!$C163:$AF163),1)</f>
        <v>0</v>
      </c>
      <c r="Y163" s="4">
        <f>'Initial Card Count'!Y163/MAX(SUM('Initial Card Count'!$C163:$AF163),1)</f>
        <v>0</v>
      </c>
      <c r="Z163" s="4">
        <f>'Initial Card Count'!Z163/MAX(SUM('Initial Card Count'!$C163:$AF163),1)</f>
        <v>0</v>
      </c>
      <c r="AA163" s="4">
        <f>'Initial Card Count'!AA163/MAX(SUM('Initial Card Count'!$C163:$AF163),1)</f>
        <v>0</v>
      </c>
      <c r="AB163" s="4">
        <f>'Initial Card Count'!AB163/MAX(SUM('Initial Card Count'!$C163:$AF163),1)</f>
        <v>0</v>
      </c>
      <c r="AC163" s="4">
        <f>'Initial Card Count'!AC163/MAX(SUM('Initial Card Count'!$C163:$AF163),1)</f>
        <v>0</v>
      </c>
      <c r="AD163" s="4">
        <f>'Initial Card Count'!AD163/MAX(SUM('Initial Card Count'!$C163:$AF163),1)</f>
        <v>0.2</v>
      </c>
      <c r="AE163" s="4">
        <f>'Initial Card Count'!AE163/MAX(SUM('Initial Card Count'!$C163:$AF163),1)</f>
        <v>0</v>
      </c>
      <c r="AF163" s="4">
        <f>'Initial Card Count'!AF163/MAX(SUM('Initial Card Count'!$C163:$AF163),1)</f>
        <v>0</v>
      </c>
      <c r="AG163" s="84"/>
      <c r="AH163" s="57">
        <f t="shared" si="10"/>
        <v>2</v>
      </c>
      <c r="AI163" s="4">
        <f t="shared" si="13"/>
        <v>0.5</v>
      </c>
    </row>
    <row r="164" spans="1:35" ht="12.75">
      <c r="A164" t="s">
        <v>38</v>
      </c>
      <c r="B164" s="3">
        <f t="shared" si="14"/>
        <v>163</v>
      </c>
      <c r="C164" s="4">
        <f>'Initial Card Count'!C164/MAX(SUM('Initial Card Count'!$C164:$AF164),1)</f>
        <v>0</v>
      </c>
      <c r="D164" s="4">
        <f>'Initial Card Count'!D164/MAX(SUM('Initial Card Count'!$C164:$AF164),1)</f>
        <v>0</v>
      </c>
      <c r="E164" s="4">
        <f>'Initial Card Count'!E164/MAX(SUM('Initial Card Count'!$C164:$AF164),1)</f>
        <v>0</v>
      </c>
      <c r="F164" s="4">
        <f>'Initial Card Count'!F164/MAX(SUM('Initial Card Count'!$C164:$AF164),1)</f>
        <v>0.2857142857142857</v>
      </c>
      <c r="G164" s="4">
        <f>'Initial Card Count'!G164/MAX(SUM('Initial Card Count'!$C164:$AF164),1)</f>
        <v>0</v>
      </c>
      <c r="H164" s="4">
        <f>'Initial Card Count'!H164/MAX(SUM('Initial Card Count'!$C164:$AF164),1)</f>
        <v>0</v>
      </c>
      <c r="I164" s="4">
        <f>'Initial Card Count'!I164/MAX(SUM('Initial Card Count'!$C164:$AF164),1)</f>
        <v>0</v>
      </c>
      <c r="J164" s="4">
        <f>'Initial Card Count'!J164/MAX(SUM('Initial Card Count'!$C164:$AF164),1)</f>
        <v>0</v>
      </c>
      <c r="K164" s="4">
        <f>'Initial Card Count'!K164/MAX(SUM('Initial Card Count'!$C164:$AF164),1)</f>
        <v>0</v>
      </c>
      <c r="L164" s="4">
        <f>'Initial Card Count'!L164/MAX(SUM('Initial Card Count'!$C164:$AF164),1)</f>
        <v>0</v>
      </c>
      <c r="M164" s="4">
        <f>'Initial Card Count'!M164/MAX(SUM('Initial Card Count'!$C164:$AF164),1)</f>
        <v>0</v>
      </c>
      <c r="N164" s="4">
        <f>'Initial Card Count'!N164/MAX(SUM('Initial Card Count'!$C164:$AF164),1)</f>
        <v>0</v>
      </c>
      <c r="O164" s="4">
        <f>'Initial Card Count'!O164/MAX(SUM('Initial Card Count'!$C164:$AF164),1)</f>
        <v>0</v>
      </c>
      <c r="P164" s="4">
        <f>'Initial Card Count'!P164/MAX(SUM('Initial Card Count'!$C164:$AF164),1)</f>
        <v>0</v>
      </c>
      <c r="Q164" s="4">
        <f>'Initial Card Count'!Q164/MAX(SUM('Initial Card Count'!$C164:$AF164),1)</f>
        <v>0</v>
      </c>
      <c r="R164" s="4">
        <f>'Initial Card Count'!R164/MAX(SUM('Initial Card Count'!$C164:$AF164),1)</f>
        <v>0</v>
      </c>
      <c r="S164" s="4">
        <f>'Initial Card Count'!S164/MAX(SUM('Initial Card Count'!$C164:$AF164),1)</f>
        <v>0</v>
      </c>
      <c r="T164" s="4">
        <f>'Initial Card Count'!T164/MAX(SUM('Initial Card Count'!$C164:$AF164),1)</f>
        <v>0</v>
      </c>
      <c r="U164" s="4">
        <f>'Initial Card Count'!U164/MAX(SUM('Initial Card Count'!$C164:$AF164),1)</f>
        <v>0</v>
      </c>
      <c r="V164" s="4">
        <f>'Initial Card Count'!V164/MAX(SUM('Initial Card Count'!$C164:$AF164),1)</f>
        <v>0</v>
      </c>
      <c r="W164" s="4">
        <f>'Initial Card Count'!W164/MAX(SUM('Initial Card Count'!$C164:$AF164),1)</f>
        <v>0</v>
      </c>
      <c r="X164" s="4">
        <f>'Initial Card Count'!X164/MAX(SUM('Initial Card Count'!$C164:$AF164),1)</f>
        <v>0</v>
      </c>
      <c r="Y164" s="4">
        <f>'Initial Card Count'!Y164/MAX(SUM('Initial Card Count'!$C164:$AF164),1)</f>
        <v>0</v>
      </c>
      <c r="Z164" s="4">
        <f>'Initial Card Count'!Z164/MAX(SUM('Initial Card Count'!$C164:$AF164),1)</f>
        <v>0</v>
      </c>
      <c r="AA164" s="4">
        <f>'Initial Card Count'!AA164/MAX(SUM('Initial Card Count'!$C164:$AF164),1)</f>
        <v>0</v>
      </c>
      <c r="AB164" s="4">
        <f>'Initial Card Count'!AB164/MAX(SUM('Initial Card Count'!$C164:$AF164),1)</f>
        <v>0</v>
      </c>
      <c r="AC164" s="4">
        <f>'Initial Card Count'!AC164/MAX(SUM('Initial Card Count'!$C164:$AF164),1)</f>
        <v>0</v>
      </c>
      <c r="AD164" s="4">
        <f>'Initial Card Count'!AD164/MAX(SUM('Initial Card Count'!$C164:$AF164),1)</f>
        <v>0.7142857142857143</v>
      </c>
      <c r="AE164" s="4">
        <f>'Initial Card Count'!AE164/MAX(SUM('Initial Card Count'!$C164:$AF164),1)</f>
        <v>0</v>
      </c>
      <c r="AF164" s="4">
        <f>'Initial Card Count'!AF164/MAX(SUM('Initial Card Count'!$C164:$AF164),1)</f>
        <v>0</v>
      </c>
      <c r="AG164" s="84"/>
      <c r="AH164" s="57">
        <f t="shared" si="10"/>
        <v>2</v>
      </c>
      <c r="AI164" s="4">
        <f t="shared" si="13"/>
        <v>0.5</v>
      </c>
    </row>
    <row r="165" spans="1:35" ht="12.75">
      <c r="A165" t="s">
        <v>38</v>
      </c>
      <c r="B165" s="3">
        <f t="shared" si="14"/>
        <v>164</v>
      </c>
      <c r="C165" s="4">
        <f>'Initial Card Count'!C165/MAX(SUM('Initial Card Count'!$C165:$AF165),1)</f>
        <v>0</v>
      </c>
      <c r="D165" s="4">
        <f>'Initial Card Count'!D165/MAX(SUM('Initial Card Count'!$C165:$AF165),1)</f>
        <v>0</v>
      </c>
      <c r="E165" s="4">
        <f>'Initial Card Count'!E165/MAX(SUM('Initial Card Count'!$C165:$AF165),1)</f>
        <v>0</v>
      </c>
      <c r="F165" s="4">
        <f>'Initial Card Count'!F165/MAX(SUM('Initial Card Count'!$C165:$AF165),1)</f>
        <v>0</v>
      </c>
      <c r="G165" s="4">
        <f>'Initial Card Count'!G165/MAX(SUM('Initial Card Count'!$C165:$AF165),1)</f>
        <v>0</v>
      </c>
      <c r="H165" s="4">
        <f>'Initial Card Count'!H165/MAX(SUM('Initial Card Count'!$C165:$AF165),1)</f>
        <v>0.5</v>
      </c>
      <c r="I165" s="4">
        <f>'Initial Card Count'!I165/MAX(SUM('Initial Card Count'!$C165:$AF165),1)</f>
        <v>0</v>
      </c>
      <c r="J165" s="4">
        <f>'Initial Card Count'!J165/MAX(SUM('Initial Card Count'!$C165:$AF165),1)</f>
        <v>0</v>
      </c>
      <c r="K165" s="4">
        <f>'Initial Card Count'!K165/MAX(SUM('Initial Card Count'!$C165:$AF165),1)</f>
        <v>0</v>
      </c>
      <c r="L165" s="4">
        <f>'Initial Card Count'!L165/MAX(SUM('Initial Card Count'!$C165:$AF165),1)</f>
        <v>0</v>
      </c>
      <c r="M165" s="4">
        <f>'Initial Card Count'!M165/MAX(SUM('Initial Card Count'!$C165:$AF165),1)</f>
        <v>0</v>
      </c>
      <c r="N165" s="4">
        <f>'Initial Card Count'!N165/MAX(SUM('Initial Card Count'!$C165:$AF165),1)</f>
        <v>0</v>
      </c>
      <c r="O165" s="4">
        <f>'Initial Card Count'!O165/MAX(SUM('Initial Card Count'!$C165:$AF165),1)</f>
        <v>0</v>
      </c>
      <c r="P165" s="4">
        <f>'Initial Card Count'!P165/MAX(SUM('Initial Card Count'!$C165:$AF165),1)</f>
        <v>0.16666666666666666</v>
      </c>
      <c r="Q165" s="4">
        <f>'Initial Card Count'!Q165/MAX(SUM('Initial Card Count'!$C165:$AF165),1)</f>
        <v>0</v>
      </c>
      <c r="R165" s="4">
        <f>'Initial Card Count'!R165/MAX(SUM('Initial Card Count'!$C165:$AF165),1)</f>
        <v>0</v>
      </c>
      <c r="S165" s="4">
        <f>'Initial Card Count'!S165/MAX(SUM('Initial Card Count'!$C165:$AF165),1)</f>
        <v>0</v>
      </c>
      <c r="T165" s="4">
        <f>'Initial Card Count'!T165/MAX(SUM('Initial Card Count'!$C165:$AF165),1)</f>
        <v>0</v>
      </c>
      <c r="U165" s="4">
        <f>'Initial Card Count'!U165/MAX(SUM('Initial Card Count'!$C165:$AF165),1)</f>
        <v>0</v>
      </c>
      <c r="V165" s="4">
        <f>'Initial Card Count'!V165/MAX(SUM('Initial Card Count'!$C165:$AF165),1)</f>
        <v>0</v>
      </c>
      <c r="W165" s="4">
        <f>'Initial Card Count'!W165/MAX(SUM('Initial Card Count'!$C165:$AF165),1)</f>
        <v>0</v>
      </c>
      <c r="X165" s="4">
        <f>'Initial Card Count'!X165/MAX(SUM('Initial Card Count'!$C165:$AF165),1)</f>
        <v>0</v>
      </c>
      <c r="Y165" s="4">
        <f>'Initial Card Count'!Y165/MAX(SUM('Initial Card Count'!$C165:$AF165),1)</f>
        <v>0</v>
      </c>
      <c r="Z165" s="4">
        <f>'Initial Card Count'!Z165/MAX(SUM('Initial Card Count'!$C165:$AF165),1)</f>
        <v>0</v>
      </c>
      <c r="AA165" s="4">
        <f>'Initial Card Count'!AA165/MAX(SUM('Initial Card Count'!$C165:$AF165),1)</f>
        <v>0</v>
      </c>
      <c r="AB165" s="4">
        <f>'Initial Card Count'!AB165/MAX(SUM('Initial Card Count'!$C165:$AF165),1)</f>
        <v>0.3333333333333333</v>
      </c>
      <c r="AC165" s="4">
        <f>'Initial Card Count'!AC165/MAX(SUM('Initial Card Count'!$C165:$AF165),1)</f>
        <v>0</v>
      </c>
      <c r="AD165" s="4">
        <f>'Initial Card Count'!AD165/MAX(SUM('Initial Card Count'!$C165:$AF165),1)</f>
        <v>0</v>
      </c>
      <c r="AE165" s="4">
        <f>'Initial Card Count'!AE165/MAX(SUM('Initial Card Count'!$C165:$AF165),1)</f>
        <v>0</v>
      </c>
      <c r="AF165" s="4">
        <f>'Initial Card Count'!AF165/MAX(SUM('Initial Card Count'!$C165:$AF165),1)</f>
        <v>0</v>
      </c>
      <c r="AG165" s="84"/>
      <c r="AH165" s="57">
        <f t="shared" si="10"/>
        <v>3</v>
      </c>
      <c r="AI165" s="4">
        <f t="shared" si="13"/>
        <v>0.3333333333333333</v>
      </c>
    </row>
    <row r="166" spans="1:35" ht="12.75">
      <c r="A166" t="s">
        <v>38</v>
      </c>
      <c r="B166" s="3">
        <f t="shared" si="14"/>
        <v>165</v>
      </c>
      <c r="C166" s="4">
        <f>'Initial Card Count'!C166/MAX(SUM('Initial Card Count'!$C166:$AF166),1)</f>
        <v>0.8571428571428571</v>
      </c>
      <c r="D166" s="4">
        <f>'Initial Card Count'!D166/MAX(SUM('Initial Card Count'!$C166:$AF166),1)</f>
        <v>0</v>
      </c>
      <c r="E166" s="4">
        <f>'Initial Card Count'!E166/MAX(SUM('Initial Card Count'!$C166:$AF166),1)</f>
        <v>0</v>
      </c>
      <c r="F166" s="4">
        <f>'Initial Card Count'!F166/MAX(SUM('Initial Card Count'!$C166:$AF166),1)</f>
        <v>0</v>
      </c>
      <c r="G166" s="4">
        <f>'Initial Card Count'!G166/MAX(SUM('Initial Card Count'!$C166:$AF166),1)</f>
        <v>0</v>
      </c>
      <c r="H166" s="4">
        <f>'Initial Card Count'!H166/MAX(SUM('Initial Card Count'!$C166:$AF166),1)</f>
        <v>0</v>
      </c>
      <c r="I166" s="4">
        <f>'Initial Card Count'!I166/MAX(SUM('Initial Card Count'!$C166:$AF166),1)</f>
        <v>0</v>
      </c>
      <c r="J166" s="4">
        <f>'Initial Card Count'!J166/MAX(SUM('Initial Card Count'!$C166:$AF166),1)</f>
        <v>0</v>
      </c>
      <c r="K166" s="4">
        <f>'Initial Card Count'!K166/MAX(SUM('Initial Card Count'!$C166:$AF166),1)</f>
        <v>0.14285714285714285</v>
      </c>
      <c r="L166" s="4">
        <f>'Initial Card Count'!L166/MAX(SUM('Initial Card Count'!$C166:$AF166),1)</f>
        <v>0</v>
      </c>
      <c r="M166" s="4">
        <f>'Initial Card Count'!M166/MAX(SUM('Initial Card Count'!$C166:$AF166),1)</f>
        <v>0</v>
      </c>
      <c r="N166" s="4">
        <f>'Initial Card Count'!N166/MAX(SUM('Initial Card Count'!$C166:$AF166),1)</f>
        <v>0</v>
      </c>
      <c r="O166" s="4">
        <f>'Initial Card Count'!O166/MAX(SUM('Initial Card Count'!$C166:$AF166),1)</f>
        <v>0</v>
      </c>
      <c r="P166" s="4">
        <f>'Initial Card Count'!P166/MAX(SUM('Initial Card Count'!$C166:$AF166),1)</f>
        <v>0</v>
      </c>
      <c r="Q166" s="4">
        <f>'Initial Card Count'!Q166/MAX(SUM('Initial Card Count'!$C166:$AF166),1)</f>
        <v>0</v>
      </c>
      <c r="R166" s="4">
        <f>'Initial Card Count'!R166/MAX(SUM('Initial Card Count'!$C166:$AF166),1)</f>
        <v>0</v>
      </c>
      <c r="S166" s="4">
        <f>'Initial Card Count'!S166/MAX(SUM('Initial Card Count'!$C166:$AF166),1)</f>
        <v>0</v>
      </c>
      <c r="T166" s="4">
        <f>'Initial Card Count'!T166/MAX(SUM('Initial Card Count'!$C166:$AF166),1)</f>
        <v>0</v>
      </c>
      <c r="U166" s="4">
        <f>'Initial Card Count'!U166/MAX(SUM('Initial Card Count'!$C166:$AF166),1)</f>
        <v>0</v>
      </c>
      <c r="V166" s="4">
        <f>'Initial Card Count'!V166/MAX(SUM('Initial Card Count'!$C166:$AF166),1)</f>
        <v>0</v>
      </c>
      <c r="W166" s="4">
        <f>'Initial Card Count'!W166/MAX(SUM('Initial Card Count'!$C166:$AF166),1)</f>
        <v>0</v>
      </c>
      <c r="X166" s="4">
        <f>'Initial Card Count'!X166/MAX(SUM('Initial Card Count'!$C166:$AF166),1)</f>
        <v>0</v>
      </c>
      <c r="Y166" s="4">
        <f>'Initial Card Count'!Y166/MAX(SUM('Initial Card Count'!$C166:$AF166),1)</f>
        <v>0</v>
      </c>
      <c r="Z166" s="4">
        <f>'Initial Card Count'!Z166/MAX(SUM('Initial Card Count'!$C166:$AF166),1)</f>
        <v>0</v>
      </c>
      <c r="AA166" s="4">
        <f>'Initial Card Count'!AA166/MAX(SUM('Initial Card Count'!$C166:$AF166),1)</f>
        <v>0</v>
      </c>
      <c r="AB166" s="4">
        <f>'Initial Card Count'!AB166/MAX(SUM('Initial Card Count'!$C166:$AF166),1)</f>
        <v>0</v>
      </c>
      <c r="AC166" s="4">
        <f>'Initial Card Count'!AC166/MAX(SUM('Initial Card Count'!$C166:$AF166),1)</f>
        <v>0</v>
      </c>
      <c r="AD166" s="4">
        <f>'Initial Card Count'!AD166/MAX(SUM('Initial Card Count'!$C166:$AF166),1)</f>
        <v>0</v>
      </c>
      <c r="AE166" s="4">
        <f>'Initial Card Count'!AE166/MAX(SUM('Initial Card Count'!$C166:$AF166),1)</f>
        <v>0</v>
      </c>
      <c r="AF166" s="4">
        <f>'Initial Card Count'!AF166/MAX(SUM('Initial Card Count'!$C166:$AF166),1)</f>
        <v>0</v>
      </c>
      <c r="AG166" s="84"/>
      <c r="AH166" s="57">
        <f t="shared" si="10"/>
        <v>2</v>
      </c>
      <c r="AI166" s="4">
        <f t="shared" si="13"/>
        <v>0.5</v>
      </c>
    </row>
    <row r="167" spans="1:35" ht="12.75">
      <c r="A167" t="s">
        <v>38</v>
      </c>
      <c r="B167" s="3">
        <f t="shared" si="14"/>
        <v>166</v>
      </c>
      <c r="C167" s="4">
        <f>'Initial Card Count'!C167/MAX(SUM('Initial Card Count'!$C167:$AF167),1)</f>
        <v>0.8571428571428571</v>
      </c>
      <c r="D167" s="4">
        <f>'Initial Card Count'!D167/MAX(SUM('Initial Card Count'!$C167:$AF167),1)</f>
        <v>0</v>
      </c>
      <c r="E167" s="4">
        <f>'Initial Card Count'!E167/MAX(SUM('Initial Card Count'!$C167:$AF167),1)</f>
        <v>0</v>
      </c>
      <c r="F167" s="4">
        <f>'Initial Card Count'!F167/MAX(SUM('Initial Card Count'!$C167:$AF167),1)</f>
        <v>0</v>
      </c>
      <c r="G167" s="4">
        <f>'Initial Card Count'!G167/MAX(SUM('Initial Card Count'!$C167:$AF167),1)</f>
        <v>0</v>
      </c>
      <c r="H167" s="4">
        <f>'Initial Card Count'!H167/MAX(SUM('Initial Card Count'!$C167:$AF167),1)</f>
        <v>0</v>
      </c>
      <c r="I167" s="4">
        <f>'Initial Card Count'!I167/MAX(SUM('Initial Card Count'!$C167:$AF167),1)</f>
        <v>0</v>
      </c>
      <c r="J167" s="4">
        <f>'Initial Card Count'!J167/MAX(SUM('Initial Card Count'!$C167:$AF167),1)</f>
        <v>0</v>
      </c>
      <c r="K167" s="4">
        <f>'Initial Card Count'!K167/MAX(SUM('Initial Card Count'!$C167:$AF167),1)</f>
        <v>0.14285714285714285</v>
      </c>
      <c r="L167" s="4">
        <f>'Initial Card Count'!L167/MAX(SUM('Initial Card Count'!$C167:$AF167),1)</f>
        <v>0</v>
      </c>
      <c r="M167" s="4">
        <f>'Initial Card Count'!M167/MAX(SUM('Initial Card Count'!$C167:$AF167),1)</f>
        <v>0</v>
      </c>
      <c r="N167" s="4">
        <f>'Initial Card Count'!N167/MAX(SUM('Initial Card Count'!$C167:$AF167),1)</f>
        <v>0</v>
      </c>
      <c r="O167" s="4">
        <f>'Initial Card Count'!O167/MAX(SUM('Initial Card Count'!$C167:$AF167),1)</f>
        <v>0</v>
      </c>
      <c r="P167" s="4">
        <f>'Initial Card Count'!P167/MAX(SUM('Initial Card Count'!$C167:$AF167),1)</f>
        <v>0</v>
      </c>
      <c r="Q167" s="4">
        <f>'Initial Card Count'!Q167/MAX(SUM('Initial Card Count'!$C167:$AF167),1)</f>
        <v>0</v>
      </c>
      <c r="R167" s="4">
        <f>'Initial Card Count'!R167/MAX(SUM('Initial Card Count'!$C167:$AF167),1)</f>
        <v>0</v>
      </c>
      <c r="S167" s="4">
        <f>'Initial Card Count'!S167/MAX(SUM('Initial Card Count'!$C167:$AF167),1)</f>
        <v>0</v>
      </c>
      <c r="T167" s="4">
        <f>'Initial Card Count'!T167/MAX(SUM('Initial Card Count'!$C167:$AF167),1)</f>
        <v>0</v>
      </c>
      <c r="U167" s="4">
        <f>'Initial Card Count'!U167/MAX(SUM('Initial Card Count'!$C167:$AF167),1)</f>
        <v>0</v>
      </c>
      <c r="V167" s="4">
        <f>'Initial Card Count'!V167/MAX(SUM('Initial Card Count'!$C167:$AF167),1)</f>
        <v>0</v>
      </c>
      <c r="W167" s="4">
        <f>'Initial Card Count'!W167/MAX(SUM('Initial Card Count'!$C167:$AF167),1)</f>
        <v>0</v>
      </c>
      <c r="X167" s="4">
        <f>'Initial Card Count'!X167/MAX(SUM('Initial Card Count'!$C167:$AF167),1)</f>
        <v>0</v>
      </c>
      <c r="Y167" s="4">
        <f>'Initial Card Count'!Y167/MAX(SUM('Initial Card Count'!$C167:$AF167),1)</f>
        <v>0</v>
      </c>
      <c r="Z167" s="4">
        <f>'Initial Card Count'!Z167/MAX(SUM('Initial Card Count'!$C167:$AF167),1)</f>
        <v>0</v>
      </c>
      <c r="AA167" s="4">
        <f>'Initial Card Count'!AA167/MAX(SUM('Initial Card Count'!$C167:$AF167),1)</f>
        <v>0</v>
      </c>
      <c r="AB167" s="4">
        <f>'Initial Card Count'!AB167/MAX(SUM('Initial Card Count'!$C167:$AF167),1)</f>
        <v>0</v>
      </c>
      <c r="AC167" s="4">
        <f>'Initial Card Count'!AC167/MAX(SUM('Initial Card Count'!$C167:$AF167),1)</f>
        <v>0</v>
      </c>
      <c r="AD167" s="4">
        <f>'Initial Card Count'!AD167/MAX(SUM('Initial Card Count'!$C167:$AF167),1)</f>
        <v>0</v>
      </c>
      <c r="AE167" s="4">
        <f>'Initial Card Count'!AE167/MAX(SUM('Initial Card Count'!$C167:$AF167),1)</f>
        <v>0</v>
      </c>
      <c r="AF167" s="4">
        <f>'Initial Card Count'!AF167/MAX(SUM('Initial Card Count'!$C167:$AF167),1)</f>
        <v>0</v>
      </c>
      <c r="AG167" s="84"/>
      <c r="AH167" s="57">
        <f t="shared" si="10"/>
        <v>2</v>
      </c>
      <c r="AI167" s="4">
        <f t="shared" si="13"/>
        <v>0.5</v>
      </c>
    </row>
    <row r="168" spans="1:35" ht="12.75">
      <c r="A168" t="s">
        <v>38</v>
      </c>
      <c r="B168" s="3">
        <f t="shared" si="14"/>
        <v>167</v>
      </c>
      <c r="C168" s="4">
        <f>'Initial Card Count'!C168/MAX(SUM('Initial Card Count'!$C168:$AF168),1)</f>
        <v>0.5714285714285714</v>
      </c>
      <c r="D168" s="4">
        <f>'Initial Card Count'!D168/MAX(SUM('Initial Card Count'!$C168:$AF168),1)</f>
        <v>0</v>
      </c>
      <c r="E168" s="4">
        <f>'Initial Card Count'!E168/MAX(SUM('Initial Card Count'!$C168:$AF168),1)</f>
        <v>0</v>
      </c>
      <c r="F168" s="4">
        <f>'Initial Card Count'!F168/MAX(SUM('Initial Card Count'!$C168:$AF168),1)</f>
        <v>0</v>
      </c>
      <c r="G168" s="4">
        <f>'Initial Card Count'!G168/MAX(SUM('Initial Card Count'!$C168:$AF168),1)</f>
        <v>0</v>
      </c>
      <c r="H168" s="4">
        <f>'Initial Card Count'!H168/MAX(SUM('Initial Card Count'!$C168:$AF168),1)</f>
        <v>0</v>
      </c>
      <c r="I168" s="4">
        <f>'Initial Card Count'!I168/MAX(SUM('Initial Card Count'!$C168:$AF168),1)</f>
        <v>0</v>
      </c>
      <c r="J168" s="4">
        <f>'Initial Card Count'!J168/MAX(SUM('Initial Card Count'!$C168:$AF168),1)</f>
        <v>0</v>
      </c>
      <c r="K168" s="4">
        <f>'Initial Card Count'!K168/MAX(SUM('Initial Card Count'!$C168:$AF168),1)</f>
        <v>0.2857142857142857</v>
      </c>
      <c r="L168" s="4">
        <f>'Initial Card Count'!L168/MAX(SUM('Initial Card Count'!$C168:$AF168),1)</f>
        <v>0</v>
      </c>
      <c r="M168" s="4">
        <f>'Initial Card Count'!M168/MAX(SUM('Initial Card Count'!$C168:$AF168),1)</f>
        <v>0</v>
      </c>
      <c r="N168" s="4">
        <f>'Initial Card Count'!N168/MAX(SUM('Initial Card Count'!$C168:$AF168),1)</f>
        <v>0</v>
      </c>
      <c r="O168" s="4">
        <f>'Initial Card Count'!O168/MAX(SUM('Initial Card Count'!$C168:$AF168),1)</f>
        <v>0.14285714285714285</v>
      </c>
      <c r="P168" s="4">
        <f>'Initial Card Count'!P168/MAX(SUM('Initial Card Count'!$C168:$AF168),1)</f>
        <v>0</v>
      </c>
      <c r="Q168" s="4">
        <f>'Initial Card Count'!Q168/MAX(SUM('Initial Card Count'!$C168:$AF168),1)</f>
        <v>0</v>
      </c>
      <c r="R168" s="4">
        <f>'Initial Card Count'!R168/MAX(SUM('Initial Card Count'!$C168:$AF168),1)</f>
        <v>0</v>
      </c>
      <c r="S168" s="4">
        <f>'Initial Card Count'!S168/MAX(SUM('Initial Card Count'!$C168:$AF168),1)</f>
        <v>0</v>
      </c>
      <c r="T168" s="4">
        <f>'Initial Card Count'!T168/MAX(SUM('Initial Card Count'!$C168:$AF168),1)</f>
        <v>0</v>
      </c>
      <c r="U168" s="4">
        <f>'Initial Card Count'!U168/MAX(SUM('Initial Card Count'!$C168:$AF168),1)</f>
        <v>0</v>
      </c>
      <c r="V168" s="4">
        <f>'Initial Card Count'!V168/MAX(SUM('Initial Card Count'!$C168:$AF168),1)</f>
        <v>0</v>
      </c>
      <c r="W168" s="4">
        <f>'Initial Card Count'!W168/MAX(SUM('Initial Card Count'!$C168:$AF168),1)</f>
        <v>0</v>
      </c>
      <c r="X168" s="4">
        <f>'Initial Card Count'!X168/MAX(SUM('Initial Card Count'!$C168:$AF168),1)</f>
        <v>0</v>
      </c>
      <c r="Y168" s="4">
        <f>'Initial Card Count'!Y168/MAX(SUM('Initial Card Count'!$C168:$AF168),1)</f>
        <v>0</v>
      </c>
      <c r="Z168" s="4">
        <f>'Initial Card Count'!Z168/MAX(SUM('Initial Card Count'!$C168:$AF168),1)</f>
        <v>0</v>
      </c>
      <c r="AA168" s="4">
        <f>'Initial Card Count'!AA168/MAX(SUM('Initial Card Count'!$C168:$AF168),1)</f>
        <v>0</v>
      </c>
      <c r="AB168" s="4">
        <f>'Initial Card Count'!AB168/MAX(SUM('Initial Card Count'!$C168:$AF168),1)</f>
        <v>0</v>
      </c>
      <c r="AC168" s="4">
        <f>'Initial Card Count'!AC168/MAX(SUM('Initial Card Count'!$C168:$AF168),1)</f>
        <v>0</v>
      </c>
      <c r="AD168" s="4">
        <f>'Initial Card Count'!AD168/MAX(SUM('Initial Card Count'!$C168:$AF168),1)</f>
        <v>0</v>
      </c>
      <c r="AE168" s="4">
        <f>'Initial Card Count'!AE168/MAX(SUM('Initial Card Count'!$C168:$AF168),1)</f>
        <v>0</v>
      </c>
      <c r="AF168" s="4">
        <f>'Initial Card Count'!AF168/MAX(SUM('Initial Card Count'!$C168:$AF168),1)</f>
        <v>0</v>
      </c>
      <c r="AG168" s="84"/>
      <c r="AH168" s="57">
        <f t="shared" si="10"/>
        <v>3</v>
      </c>
      <c r="AI168" s="4">
        <f t="shared" si="13"/>
        <v>0.3333333333333333</v>
      </c>
    </row>
    <row r="169" spans="1:35" ht="12.75">
      <c r="A169" t="s">
        <v>38</v>
      </c>
      <c r="B169" s="3">
        <f t="shared" si="14"/>
        <v>168</v>
      </c>
      <c r="C169" s="4">
        <f>'Initial Card Count'!C169/MAX(SUM('Initial Card Count'!$C169:$AF169),1)</f>
        <v>0</v>
      </c>
      <c r="D169" s="4">
        <f>'Initial Card Count'!D169/MAX(SUM('Initial Card Count'!$C169:$AF169),1)</f>
        <v>0</v>
      </c>
      <c r="E169" s="4">
        <f>'Initial Card Count'!E169/MAX(SUM('Initial Card Count'!$C169:$AF169),1)</f>
        <v>0</v>
      </c>
      <c r="F169" s="4">
        <f>'Initial Card Count'!F169/MAX(SUM('Initial Card Count'!$C169:$AF169),1)</f>
        <v>0</v>
      </c>
      <c r="G169" s="4">
        <f>'Initial Card Count'!G169/MAX(SUM('Initial Card Count'!$C169:$AF169),1)</f>
        <v>0</v>
      </c>
      <c r="H169" s="4">
        <f>'Initial Card Count'!H169/MAX(SUM('Initial Card Count'!$C169:$AF169),1)</f>
        <v>0</v>
      </c>
      <c r="I169" s="4">
        <f>'Initial Card Count'!I169/MAX(SUM('Initial Card Count'!$C169:$AF169),1)</f>
        <v>0</v>
      </c>
      <c r="J169" s="4">
        <f>'Initial Card Count'!J169/MAX(SUM('Initial Card Count'!$C169:$AF169),1)</f>
        <v>0</v>
      </c>
      <c r="K169" s="4">
        <f>'Initial Card Count'!K169/MAX(SUM('Initial Card Count'!$C169:$AF169),1)</f>
        <v>0</v>
      </c>
      <c r="L169" s="4">
        <f>'Initial Card Count'!L169/MAX(SUM('Initial Card Count'!$C169:$AF169),1)</f>
        <v>0.2</v>
      </c>
      <c r="M169" s="4">
        <f>'Initial Card Count'!M169/MAX(SUM('Initial Card Count'!$C169:$AF169),1)</f>
        <v>0</v>
      </c>
      <c r="N169" s="4">
        <f>'Initial Card Count'!N169/MAX(SUM('Initial Card Count'!$C169:$AF169),1)</f>
        <v>0</v>
      </c>
      <c r="O169" s="4">
        <f>'Initial Card Count'!O169/MAX(SUM('Initial Card Count'!$C169:$AF169),1)</f>
        <v>0</v>
      </c>
      <c r="P169" s="4">
        <f>'Initial Card Count'!P169/MAX(SUM('Initial Card Count'!$C169:$AF169),1)</f>
        <v>0</v>
      </c>
      <c r="Q169" s="4">
        <f>'Initial Card Count'!Q169/MAX(SUM('Initial Card Count'!$C169:$AF169),1)</f>
        <v>0</v>
      </c>
      <c r="R169" s="4">
        <f>'Initial Card Count'!R169/MAX(SUM('Initial Card Count'!$C169:$AF169),1)</f>
        <v>0</v>
      </c>
      <c r="S169" s="4">
        <f>'Initial Card Count'!S169/MAX(SUM('Initial Card Count'!$C169:$AF169),1)</f>
        <v>0</v>
      </c>
      <c r="T169" s="4">
        <f>'Initial Card Count'!T169/MAX(SUM('Initial Card Count'!$C169:$AF169),1)</f>
        <v>0</v>
      </c>
      <c r="U169" s="4">
        <f>'Initial Card Count'!U169/MAX(SUM('Initial Card Count'!$C169:$AF169),1)</f>
        <v>0</v>
      </c>
      <c r="V169" s="4">
        <f>'Initial Card Count'!V169/MAX(SUM('Initial Card Count'!$C169:$AF169),1)</f>
        <v>0</v>
      </c>
      <c r="W169" s="4">
        <f>'Initial Card Count'!W169/MAX(SUM('Initial Card Count'!$C169:$AF169),1)</f>
        <v>0</v>
      </c>
      <c r="X169" s="4">
        <f>'Initial Card Count'!X169/MAX(SUM('Initial Card Count'!$C169:$AF169),1)</f>
        <v>0</v>
      </c>
      <c r="Y169" s="4">
        <f>'Initial Card Count'!Y169/MAX(SUM('Initial Card Count'!$C169:$AF169),1)</f>
        <v>0</v>
      </c>
      <c r="Z169" s="4">
        <f>'Initial Card Count'!Z169/MAX(SUM('Initial Card Count'!$C169:$AF169),1)</f>
        <v>0</v>
      </c>
      <c r="AA169" s="4">
        <f>'Initial Card Count'!AA169/MAX(SUM('Initial Card Count'!$C169:$AF169),1)</f>
        <v>0</v>
      </c>
      <c r="AB169" s="4">
        <f>'Initial Card Count'!AB169/MAX(SUM('Initial Card Count'!$C169:$AF169),1)</f>
        <v>0.6</v>
      </c>
      <c r="AC169" s="4">
        <f>'Initial Card Count'!AC169/MAX(SUM('Initial Card Count'!$C169:$AF169),1)</f>
        <v>0</v>
      </c>
      <c r="AD169" s="4">
        <f>'Initial Card Count'!AD169/MAX(SUM('Initial Card Count'!$C169:$AF169),1)</f>
        <v>0</v>
      </c>
      <c r="AE169" s="4">
        <f>'Initial Card Count'!AE169/MAX(SUM('Initial Card Count'!$C169:$AF169),1)</f>
        <v>0.2</v>
      </c>
      <c r="AF169" s="4">
        <f>'Initial Card Count'!AF169/MAX(SUM('Initial Card Count'!$C169:$AF169),1)</f>
        <v>0</v>
      </c>
      <c r="AG169" s="84"/>
      <c r="AH169" s="57">
        <f t="shared" si="10"/>
        <v>3</v>
      </c>
      <c r="AI169" s="4">
        <f t="shared" si="13"/>
        <v>0.3333333333333333</v>
      </c>
    </row>
    <row r="170" spans="1:35" ht="12.75">
      <c r="A170" t="s">
        <v>38</v>
      </c>
      <c r="B170" s="3">
        <f t="shared" si="14"/>
        <v>169</v>
      </c>
      <c r="C170" s="4">
        <f>'Initial Card Count'!C170/MAX(SUM('Initial Card Count'!$C170:$AF170),1)</f>
        <v>0</v>
      </c>
      <c r="D170" s="4">
        <f>'Initial Card Count'!D170/MAX(SUM('Initial Card Count'!$C170:$AF170),1)</f>
        <v>0</v>
      </c>
      <c r="E170" s="4">
        <f>'Initial Card Count'!E170/MAX(SUM('Initial Card Count'!$C170:$AF170),1)</f>
        <v>0</v>
      </c>
      <c r="F170" s="4">
        <f>'Initial Card Count'!F170/MAX(SUM('Initial Card Count'!$C170:$AF170),1)</f>
        <v>0</v>
      </c>
      <c r="G170" s="4">
        <f>'Initial Card Count'!G170/MAX(SUM('Initial Card Count'!$C170:$AF170),1)</f>
        <v>0.7142857142857143</v>
      </c>
      <c r="H170" s="4">
        <f>'Initial Card Count'!H170/MAX(SUM('Initial Card Count'!$C170:$AF170),1)</f>
        <v>0</v>
      </c>
      <c r="I170" s="4">
        <f>'Initial Card Count'!I170/MAX(SUM('Initial Card Count'!$C170:$AF170),1)</f>
        <v>0</v>
      </c>
      <c r="J170" s="4">
        <f>'Initial Card Count'!J170/MAX(SUM('Initial Card Count'!$C170:$AF170),1)</f>
        <v>0.14285714285714285</v>
      </c>
      <c r="K170" s="4">
        <f>'Initial Card Count'!K170/MAX(SUM('Initial Card Count'!$C170:$AF170),1)</f>
        <v>0</v>
      </c>
      <c r="L170" s="4">
        <f>'Initial Card Count'!L170/MAX(SUM('Initial Card Count'!$C170:$AF170),1)</f>
        <v>0.14285714285714285</v>
      </c>
      <c r="M170" s="4">
        <f>'Initial Card Count'!M170/MAX(SUM('Initial Card Count'!$C170:$AF170),1)</f>
        <v>0</v>
      </c>
      <c r="N170" s="4">
        <f>'Initial Card Count'!N170/MAX(SUM('Initial Card Count'!$C170:$AF170),1)</f>
        <v>0</v>
      </c>
      <c r="O170" s="4">
        <f>'Initial Card Count'!O170/MAX(SUM('Initial Card Count'!$C170:$AF170),1)</f>
        <v>0</v>
      </c>
      <c r="P170" s="4">
        <f>'Initial Card Count'!P170/MAX(SUM('Initial Card Count'!$C170:$AF170),1)</f>
        <v>0</v>
      </c>
      <c r="Q170" s="4">
        <f>'Initial Card Count'!Q170/MAX(SUM('Initial Card Count'!$C170:$AF170),1)</f>
        <v>0</v>
      </c>
      <c r="R170" s="4">
        <f>'Initial Card Count'!R170/MAX(SUM('Initial Card Count'!$C170:$AF170),1)</f>
        <v>0</v>
      </c>
      <c r="S170" s="4">
        <f>'Initial Card Count'!S170/MAX(SUM('Initial Card Count'!$C170:$AF170),1)</f>
        <v>0</v>
      </c>
      <c r="T170" s="4">
        <f>'Initial Card Count'!T170/MAX(SUM('Initial Card Count'!$C170:$AF170),1)</f>
        <v>0</v>
      </c>
      <c r="U170" s="4">
        <f>'Initial Card Count'!U170/MAX(SUM('Initial Card Count'!$C170:$AF170),1)</f>
        <v>0</v>
      </c>
      <c r="V170" s="4">
        <f>'Initial Card Count'!V170/MAX(SUM('Initial Card Count'!$C170:$AF170),1)</f>
        <v>0</v>
      </c>
      <c r="W170" s="4">
        <f>'Initial Card Count'!W170/MAX(SUM('Initial Card Count'!$C170:$AF170),1)</f>
        <v>0</v>
      </c>
      <c r="X170" s="4">
        <f>'Initial Card Count'!X170/MAX(SUM('Initial Card Count'!$C170:$AF170),1)</f>
        <v>0</v>
      </c>
      <c r="Y170" s="4">
        <f>'Initial Card Count'!Y170/MAX(SUM('Initial Card Count'!$C170:$AF170),1)</f>
        <v>0</v>
      </c>
      <c r="Z170" s="4">
        <f>'Initial Card Count'!Z170/MAX(SUM('Initial Card Count'!$C170:$AF170),1)</f>
        <v>0</v>
      </c>
      <c r="AA170" s="4">
        <f>'Initial Card Count'!AA170/MAX(SUM('Initial Card Count'!$C170:$AF170),1)</f>
        <v>0</v>
      </c>
      <c r="AB170" s="4">
        <f>'Initial Card Count'!AB170/MAX(SUM('Initial Card Count'!$C170:$AF170),1)</f>
        <v>0</v>
      </c>
      <c r="AC170" s="4">
        <f>'Initial Card Count'!AC170/MAX(SUM('Initial Card Count'!$C170:$AF170),1)</f>
        <v>0</v>
      </c>
      <c r="AD170" s="4">
        <f>'Initial Card Count'!AD170/MAX(SUM('Initial Card Count'!$C170:$AF170),1)</f>
        <v>0</v>
      </c>
      <c r="AE170" s="4">
        <f>'Initial Card Count'!AE170/MAX(SUM('Initial Card Count'!$C170:$AF170),1)</f>
        <v>0</v>
      </c>
      <c r="AF170" s="4">
        <f>'Initial Card Count'!AF170/MAX(SUM('Initial Card Count'!$C170:$AF170),1)</f>
        <v>0</v>
      </c>
      <c r="AG170" s="84"/>
      <c r="AH170" s="57">
        <f t="shared" si="10"/>
        <v>3</v>
      </c>
      <c r="AI170" s="4">
        <f t="shared" si="13"/>
        <v>0.3333333333333333</v>
      </c>
    </row>
    <row r="171" spans="1:35" ht="12.75">
      <c r="A171" t="s">
        <v>38</v>
      </c>
      <c r="B171" s="3">
        <f t="shared" si="14"/>
        <v>170</v>
      </c>
      <c r="C171" s="4">
        <f>'Initial Card Count'!C171/MAX(SUM('Initial Card Count'!$C171:$AF171),1)</f>
        <v>0</v>
      </c>
      <c r="D171" s="4">
        <f>'Initial Card Count'!D171/MAX(SUM('Initial Card Count'!$C171:$AF171),1)</f>
        <v>0</v>
      </c>
      <c r="E171" s="4">
        <f>'Initial Card Count'!E171/MAX(SUM('Initial Card Count'!$C171:$AF171),1)</f>
        <v>0</v>
      </c>
      <c r="F171" s="4">
        <f>'Initial Card Count'!F171/MAX(SUM('Initial Card Count'!$C171:$AF171),1)</f>
        <v>0</v>
      </c>
      <c r="G171" s="4">
        <f>'Initial Card Count'!G171/MAX(SUM('Initial Card Count'!$C171:$AF171),1)</f>
        <v>0</v>
      </c>
      <c r="H171" s="4">
        <f>'Initial Card Count'!H171/MAX(SUM('Initial Card Count'!$C171:$AF171),1)</f>
        <v>0</v>
      </c>
      <c r="I171" s="4">
        <f>'Initial Card Count'!I171/MAX(SUM('Initial Card Count'!$C171:$AF171),1)</f>
        <v>0</v>
      </c>
      <c r="J171" s="4">
        <f>'Initial Card Count'!J171/MAX(SUM('Initial Card Count'!$C171:$AF171),1)</f>
        <v>0.625</v>
      </c>
      <c r="K171" s="4">
        <f>'Initial Card Count'!K171/MAX(SUM('Initial Card Count'!$C171:$AF171),1)</f>
        <v>0</v>
      </c>
      <c r="L171" s="4">
        <f>'Initial Card Count'!L171/MAX(SUM('Initial Card Count'!$C171:$AF171),1)</f>
        <v>0.125</v>
      </c>
      <c r="M171" s="4">
        <f>'Initial Card Count'!M171/MAX(SUM('Initial Card Count'!$C171:$AF171),1)</f>
        <v>0</v>
      </c>
      <c r="N171" s="4">
        <f>'Initial Card Count'!N171/MAX(SUM('Initial Card Count'!$C171:$AF171),1)</f>
        <v>0</v>
      </c>
      <c r="O171" s="4">
        <f>'Initial Card Count'!O171/MAX(SUM('Initial Card Count'!$C171:$AF171),1)</f>
        <v>0</v>
      </c>
      <c r="P171" s="4">
        <f>'Initial Card Count'!P171/MAX(SUM('Initial Card Count'!$C171:$AF171),1)</f>
        <v>0</v>
      </c>
      <c r="Q171" s="4">
        <f>'Initial Card Count'!Q171/MAX(SUM('Initial Card Count'!$C171:$AF171),1)</f>
        <v>0</v>
      </c>
      <c r="R171" s="4">
        <f>'Initial Card Count'!R171/MAX(SUM('Initial Card Count'!$C171:$AF171),1)</f>
        <v>0</v>
      </c>
      <c r="S171" s="4">
        <f>'Initial Card Count'!S171/MAX(SUM('Initial Card Count'!$C171:$AF171),1)</f>
        <v>0</v>
      </c>
      <c r="T171" s="4">
        <f>'Initial Card Count'!T171/MAX(SUM('Initial Card Count'!$C171:$AF171),1)</f>
        <v>0</v>
      </c>
      <c r="U171" s="4">
        <f>'Initial Card Count'!U171/MAX(SUM('Initial Card Count'!$C171:$AF171),1)</f>
        <v>0</v>
      </c>
      <c r="V171" s="4">
        <f>'Initial Card Count'!V171/MAX(SUM('Initial Card Count'!$C171:$AF171),1)</f>
        <v>0</v>
      </c>
      <c r="W171" s="4">
        <f>'Initial Card Count'!W171/MAX(SUM('Initial Card Count'!$C171:$AF171),1)</f>
        <v>0</v>
      </c>
      <c r="X171" s="4">
        <f>'Initial Card Count'!X171/MAX(SUM('Initial Card Count'!$C171:$AF171),1)</f>
        <v>0</v>
      </c>
      <c r="Y171" s="4">
        <f>'Initial Card Count'!Y171/MAX(SUM('Initial Card Count'!$C171:$AF171),1)</f>
        <v>0</v>
      </c>
      <c r="Z171" s="4">
        <f>'Initial Card Count'!Z171/MAX(SUM('Initial Card Count'!$C171:$AF171),1)</f>
        <v>0</v>
      </c>
      <c r="AA171" s="4">
        <f>'Initial Card Count'!AA171/MAX(SUM('Initial Card Count'!$C171:$AF171),1)</f>
        <v>0</v>
      </c>
      <c r="AB171" s="4">
        <f>'Initial Card Count'!AB171/MAX(SUM('Initial Card Count'!$C171:$AF171),1)</f>
        <v>0</v>
      </c>
      <c r="AC171" s="4">
        <f>'Initial Card Count'!AC171/MAX(SUM('Initial Card Count'!$C171:$AF171),1)</f>
        <v>0.125</v>
      </c>
      <c r="AD171" s="4">
        <f>'Initial Card Count'!AD171/MAX(SUM('Initial Card Count'!$C171:$AF171),1)</f>
        <v>0</v>
      </c>
      <c r="AE171" s="4">
        <f>'Initial Card Count'!AE171/MAX(SUM('Initial Card Count'!$C171:$AF171),1)</f>
        <v>0.125</v>
      </c>
      <c r="AF171" s="4">
        <f>'Initial Card Count'!AF171/MAX(SUM('Initial Card Count'!$C171:$AF171),1)</f>
        <v>0</v>
      </c>
      <c r="AG171" s="84"/>
      <c r="AH171" s="57">
        <f t="shared" si="10"/>
        <v>4</v>
      </c>
      <c r="AI171" s="4">
        <f t="shared" si="13"/>
        <v>0.25</v>
      </c>
    </row>
    <row r="172" spans="1:35" ht="12.75">
      <c r="A172" t="s">
        <v>38</v>
      </c>
      <c r="B172" s="3">
        <f t="shared" si="14"/>
        <v>171</v>
      </c>
      <c r="C172" s="4">
        <f>'Initial Card Count'!C172/MAX(SUM('Initial Card Count'!$C172:$AF172),1)</f>
        <v>0</v>
      </c>
      <c r="D172" s="4">
        <f>'Initial Card Count'!D172/MAX(SUM('Initial Card Count'!$C172:$AF172),1)</f>
        <v>0</v>
      </c>
      <c r="E172" s="4">
        <f>'Initial Card Count'!E172/MAX(SUM('Initial Card Count'!$C172:$AF172),1)</f>
        <v>0</v>
      </c>
      <c r="F172" s="4">
        <f>'Initial Card Count'!F172/MAX(SUM('Initial Card Count'!$C172:$AF172),1)</f>
        <v>0</v>
      </c>
      <c r="G172" s="4">
        <f>'Initial Card Count'!G172/MAX(SUM('Initial Card Count'!$C172:$AF172),1)</f>
        <v>0</v>
      </c>
      <c r="H172" s="4">
        <f>'Initial Card Count'!H172/MAX(SUM('Initial Card Count'!$C172:$AF172),1)</f>
        <v>0</v>
      </c>
      <c r="I172" s="4">
        <f>'Initial Card Count'!I172/MAX(SUM('Initial Card Count'!$C172:$AF172),1)</f>
        <v>0</v>
      </c>
      <c r="J172" s="4">
        <f>'Initial Card Count'!J172/MAX(SUM('Initial Card Count'!$C172:$AF172),1)</f>
        <v>0</v>
      </c>
      <c r="K172" s="4">
        <f>'Initial Card Count'!K172/MAX(SUM('Initial Card Count'!$C172:$AF172),1)</f>
        <v>0</v>
      </c>
      <c r="L172" s="4">
        <f>'Initial Card Count'!L172/MAX(SUM('Initial Card Count'!$C172:$AF172),1)</f>
        <v>0</v>
      </c>
      <c r="M172" s="4">
        <f>'Initial Card Count'!M172/MAX(SUM('Initial Card Count'!$C172:$AF172),1)</f>
        <v>0.16666666666666666</v>
      </c>
      <c r="N172" s="4">
        <f>'Initial Card Count'!N172/MAX(SUM('Initial Card Count'!$C172:$AF172),1)</f>
        <v>0</v>
      </c>
      <c r="O172" s="4">
        <f>'Initial Card Count'!O172/MAX(SUM('Initial Card Count'!$C172:$AF172),1)</f>
        <v>0.5</v>
      </c>
      <c r="P172" s="4">
        <f>'Initial Card Count'!P172/MAX(SUM('Initial Card Count'!$C172:$AF172),1)</f>
        <v>0</v>
      </c>
      <c r="Q172" s="4">
        <f>'Initial Card Count'!Q172/MAX(SUM('Initial Card Count'!$C172:$AF172),1)</f>
        <v>0</v>
      </c>
      <c r="R172" s="4">
        <f>'Initial Card Count'!R172/MAX(SUM('Initial Card Count'!$C172:$AF172),1)</f>
        <v>0</v>
      </c>
      <c r="S172" s="4">
        <f>'Initial Card Count'!S172/MAX(SUM('Initial Card Count'!$C172:$AF172),1)</f>
        <v>0.16666666666666666</v>
      </c>
      <c r="T172" s="4">
        <f>'Initial Card Count'!T172/MAX(SUM('Initial Card Count'!$C172:$AF172),1)</f>
        <v>0</v>
      </c>
      <c r="U172" s="4">
        <f>'Initial Card Count'!U172/MAX(SUM('Initial Card Count'!$C172:$AF172),1)</f>
        <v>0</v>
      </c>
      <c r="V172" s="4">
        <f>'Initial Card Count'!V172/MAX(SUM('Initial Card Count'!$C172:$AF172),1)</f>
        <v>0</v>
      </c>
      <c r="W172" s="4">
        <f>'Initial Card Count'!W172/MAX(SUM('Initial Card Count'!$C172:$AF172),1)</f>
        <v>0</v>
      </c>
      <c r="X172" s="4">
        <f>'Initial Card Count'!X172/MAX(SUM('Initial Card Count'!$C172:$AF172),1)</f>
        <v>0</v>
      </c>
      <c r="Y172" s="4">
        <f>'Initial Card Count'!Y172/MAX(SUM('Initial Card Count'!$C172:$AF172),1)</f>
        <v>0</v>
      </c>
      <c r="Z172" s="4">
        <f>'Initial Card Count'!Z172/MAX(SUM('Initial Card Count'!$C172:$AF172),1)</f>
        <v>0</v>
      </c>
      <c r="AA172" s="4">
        <f>'Initial Card Count'!AA172/MAX(SUM('Initial Card Count'!$C172:$AF172),1)</f>
        <v>0</v>
      </c>
      <c r="AB172" s="4">
        <f>'Initial Card Count'!AB172/MAX(SUM('Initial Card Count'!$C172:$AF172),1)</f>
        <v>0</v>
      </c>
      <c r="AC172" s="4">
        <f>'Initial Card Count'!AC172/MAX(SUM('Initial Card Count'!$C172:$AF172),1)</f>
        <v>0</v>
      </c>
      <c r="AD172" s="4">
        <f>'Initial Card Count'!AD172/MAX(SUM('Initial Card Count'!$C172:$AF172),1)</f>
        <v>0</v>
      </c>
      <c r="AE172" s="4">
        <f>'Initial Card Count'!AE172/MAX(SUM('Initial Card Count'!$C172:$AF172),1)</f>
        <v>0.16666666666666666</v>
      </c>
      <c r="AF172" s="4">
        <f>'Initial Card Count'!AF172/MAX(SUM('Initial Card Count'!$C172:$AF172),1)</f>
        <v>0</v>
      </c>
      <c r="AG172" s="84"/>
      <c r="AH172" s="57">
        <f t="shared" si="10"/>
        <v>4</v>
      </c>
      <c r="AI172" s="4">
        <f t="shared" si="13"/>
        <v>0.24999999999999997</v>
      </c>
    </row>
    <row r="173" spans="1:35" ht="12.75">
      <c r="A173" t="s">
        <v>38</v>
      </c>
      <c r="B173" s="3">
        <f t="shared" si="14"/>
        <v>172</v>
      </c>
      <c r="C173" s="4">
        <f>'Initial Card Count'!C173/MAX(SUM('Initial Card Count'!$C173:$AF173),1)</f>
        <v>0</v>
      </c>
      <c r="D173" s="4">
        <f>'Initial Card Count'!D173/MAX(SUM('Initial Card Count'!$C173:$AF173),1)</f>
        <v>0</v>
      </c>
      <c r="E173" s="4">
        <f>'Initial Card Count'!E173/MAX(SUM('Initial Card Count'!$C173:$AF173),1)</f>
        <v>0</v>
      </c>
      <c r="F173" s="4">
        <f>'Initial Card Count'!F173/MAX(SUM('Initial Card Count'!$C173:$AF173),1)</f>
        <v>0.8</v>
      </c>
      <c r="G173" s="4">
        <f>'Initial Card Count'!G173/MAX(SUM('Initial Card Count'!$C173:$AF173),1)</f>
        <v>0</v>
      </c>
      <c r="H173" s="4">
        <f>'Initial Card Count'!H173/MAX(SUM('Initial Card Count'!$C173:$AF173),1)</f>
        <v>0</v>
      </c>
      <c r="I173" s="4">
        <f>'Initial Card Count'!I173/MAX(SUM('Initial Card Count'!$C173:$AF173),1)</f>
        <v>0</v>
      </c>
      <c r="J173" s="4">
        <f>'Initial Card Count'!J173/MAX(SUM('Initial Card Count'!$C173:$AF173),1)</f>
        <v>0</v>
      </c>
      <c r="K173" s="4">
        <f>'Initial Card Count'!K173/MAX(SUM('Initial Card Count'!$C173:$AF173),1)</f>
        <v>0</v>
      </c>
      <c r="L173" s="4">
        <f>'Initial Card Count'!L173/MAX(SUM('Initial Card Count'!$C173:$AF173),1)</f>
        <v>0</v>
      </c>
      <c r="M173" s="4">
        <f>'Initial Card Count'!M173/MAX(SUM('Initial Card Count'!$C173:$AF173),1)</f>
        <v>0</v>
      </c>
      <c r="N173" s="4">
        <f>'Initial Card Count'!N173/MAX(SUM('Initial Card Count'!$C173:$AF173),1)</f>
        <v>0</v>
      </c>
      <c r="O173" s="4">
        <f>'Initial Card Count'!O173/MAX(SUM('Initial Card Count'!$C173:$AF173),1)</f>
        <v>0</v>
      </c>
      <c r="P173" s="4">
        <f>'Initial Card Count'!P173/MAX(SUM('Initial Card Count'!$C173:$AF173),1)</f>
        <v>0</v>
      </c>
      <c r="Q173" s="4">
        <f>'Initial Card Count'!Q173/MAX(SUM('Initial Card Count'!$C173:$AF173),1)</f>
        <v>0</v>
      </c>
      <c r="R173" s="4">
        <f>'Initial Card Count'!R173/MAX(SUM('Initial Card Count'!$C173:$AF173),1)</f>
        <v>0</v>
      </c>
      <c r="S173" s="4">
        <f>'Initial Card Count'!S173/MAX(SUM('Initial Card Count'!$C173:$AF173),1)</f>
        <v>0</v>
      </c>
      <c r="T173" s="4">
        <f>'Initial Card Count'!T173/MAX(SUM('Initial Card Count'!$C173:$AF173),1)</f>
        <v>0</v>
      </c>
      <c r="U173" s="4">
        <f>'Initial Card Count'!U173/MAX(SUM('Initial Card Count'!$C173:$AF173),1)</f>
        <v>0</v>
      </c>
      <c r="V173" s="4">
        <f>'Initial Card Count'!V173/MAX(SUM('Initial Card Count'!$C173:$AF173),1)</f>
        <v>0</v>
      </c>
      <c r="W173" s="4">
        <f>'Initial Card Count'!W173/MAX(SUM('Initial Card Count'!$C173:$AF173),1)</f>
        <v>0</v>
      </c>
      <c r="X173" s="4">
        <f>'Initial Card Count'!X173/MAX(SUM('Initial Card Count'!$C173:$AF173),1)</f>
        <v>0</v>
      </c>
      <c r="Y173" s="4">
        <f>'Initial Card Count'!Y173/MAX(SUM('Initial Card Count'!$C173:$AF173),1)</f>
        <v>0</v>
      </c>
      <c r="Z173" s="4">
        <f>'Initial Card Count'!Z173/MAX(SUM('Initial Card Count'!$C173:$AF173),1)</f>
        <v>0</v>
      </c>
      <c r="AA173" s="4">
        <f>'Initial Card Count'!AA173/MAX(SUM('Initial Card Count'!$C173:$AF173),1)</f>
        <v>0</v>
      </c>
      <c r="AB173" s="4">
        <f>'Initial Card Count'!AB173/MAX(SUM('Initial Card Count'!$C173:$AF173),1)</f>
        <v>0</v>
      </c>
      <c r="AC173" s="4">
        <f>'Initial Card Count'!AC173/MAX(SUM('Initial Card Count'!$C173:$AF173),1)</f>
        <v>0</v>
      </c>
      <c r="AD173" s="4">
        <f>'Initial Card Count'!AD173/MAX(SUM('Initial Card Count'!$C173:$AF173),1)</f>
        <v>0.2</v>
      </c>
      <c r="AE173" s="4">
        <f>'Initial Card Count'!AE173/MAX(SUM('Initial Card Count'!$C173:$AF173),1)</f>
        <v>0</v>
      </c>
      <c r="AF173" s="4">
        <f>'Initial Card Count'!AF173/MAX(SUM('Initial Card Count'!$C173:$AF173),1)</f>
        <v>0</v>
      </c>
      <c r="AG173" s="84"/>
      <c r="AH173" s="57">
        <f t="shared" si="10"/>
        <v>2</v>
      </c>
      <c r="AI173" s="4">
        <f t="shared" si="13"/>
        <v>0.5</v>
      </c>
    </row>
    <row r="174" spans="1:35" ht="12.75">
      <c r="A174" t="s">
        <v>38</v>
      </c>
      <c r="B174" s="3">
        <f t="shared" si="14"/>
        <v>173</v>
      </c>
      <c r="C174" s="4">
        <f>'Initial Card Count'!C174/MAX(SUM('Initial Card Count'!$C174:$AF174),1)</f>
        <v>0</v>
      </c>
      <c r="D174" s="4">
        <f>'Initial Card Count'!D174/MAX(SUM('Initial Card Count'!$C174:$AF174),1)</f>
        <v>0</v>
      </c>
      <c r="E174" s="4">
        <f>'Initial Card Count'!E174/MAX(SUM('Initial Card Count'!$C174:$AF174),1)</f>
        <v>0</v>
      </c>
      <c r="F174" s="4">
        <f>'Initial Card Count'!F174/MAX(SUM('Initial Card Count'!$C174:$AF174),1)</f>
        <v>0.8</v>
      </c>
      <c r="G174" s="4">
        <f>'Initial Card Count'!G174/MAX(SUM('Initial Card Count'!$C174:$AF174),1)</f>
        <v>0</v>
      </c>
      <c r="H174" s="4">
        <f>'Initial Card Count'!H174/MAX(SUM('Initial Card Count'!$C174:$AF174),1)</f>
        <v>0</v>
      </c>
      <c r="I174" s="4">
        <f>'Initial Card Count'!I174/MAX(SUM('Initial Card Count'!$C174:$AF174),1)</f>
        <v>0</v>
      </c>
      <c r="J174" s="4">
        <f>'Initial Card Count'!J174/MAX(SUM('Initial Card Count'!$C174:$AF174),1)</f>
        <v>0</v>
      </c>
      <c r="K174" s="4">
        <f>'Initial Card Count'!K174/MAX(SUM('Initial Card Count'!$C174:$AF174),1)</f>
        <v>0</v>
      </c>
      <c r="L174" s="4">
        <f>'Initial Card Count'!L174/MAX(SUM('Initial Card Count'!$C174:$AF174),1)</f>
        <v>0</v>
      </c>
      <c r="M174" s="4">
        <f>'Initial Card Count'!M174/MAX(SUM('Initial Card Count'!$C174:$AF174),1)</f>
        <v>0</v>
      </c>
      <c r="N174" s="4">
        <f>'Initial Card Count'!N174/MAX(SUM('Initial Card Count'!$C174:$AF174),1)</f>
        <v>0</v>
      </c>
      <c r="O174" s="4">
        <f>'Initial Card Count'!O174/MAX(SUM('Initial Card Count'!$C174:$AF174),1)</f>
        <v>0</v>
      </c>
      <c r="P174" s="4">
        <f>'Initial Card Count'!P174/MAX(SUM('Initial Card Count'!$C174:$AF174),1)</f>
        <v>0</v>
      </c>
      <c r="Q174" s="4">
        <f>'Initial Card Count'!Q174/MAX(SUM('Initial Card Count'!$C174:$AF174),1)</f>
        <v>0</v>
      </c>
      <c r="R174" s="4">
        <f>'Initial Card Count'!R174/MAX(SUM('Initial Card Count'!$C174:$AF174),1)</f>
        <v>0</v>
      </c>
      <c r="S174" s="4">
        <f>'Initial Card Count'!S174/MAX(SUM('Initial Card Count'!$C174:$AF174),1)</f>
        <v>0</v>
      </c>
      <c r="T174" s="4">
        <f>'Initial Card Count'!T174/MAX(SUM('Initial Card Count'!$C174:$AF174),1)</f>
        <v>0</v>
      </c>
      <c r="U174" s="4">
        <f>'Initial Card Count'!U174/MAX(SUM('Initial Card Count'!$C174:$AF174),1)</f>
        <v>0</v>
      </c>
      <c r="V174" s="4">
        <f>'Initial Card Count'!V174/MAX(SUM('Initial Card Count'!$C174:$AF174),1)</f>
        <v>0</v>
      </c>
      <c r="W174" s="4">
        <f>'Initial Card Count'!W174/MAX(SUM('Initial Card Count'!$C174:$AF174),1)</f>
        <v>0</v>
      </c>
      <c r="X174" s="4">
        <f>'Initial Card Count'!X174/MAX(SUM('Initial Card Count'!$C174:$AF174),1)</f>
        <v>0</v>
      </c>
      <c r="Y174" s="4">
        <f>'Initial Card Count'!Y174/MAX(SUM('Initial Card Count'!$C174:$AF174),1)</f>
        <v>0</v>
      </c>
      <c r="Z174" s="4">
        <f>'Initial Card Count'!Z174/MAX(SUM('Initial Card Count'!$C174:$AF174),1)</f>
        <v>0</v>
      </c>
      <c r="AA174" s="4">
        <f>'Initial Card Count'!AA174/MAX(SUM('Initial Card Count'!$C174:$AF174),1)</f>
        <v>0</v>
      </c>
      <c r="AB174" s="4">
        <f>'Initial Card Count'!AB174/MAX(SUM('Initial Card Count'!$C174:$AF174),1)</f>
        <v>0</v>
      </c>
      <c r="AC174" s="4">
        <f>'Initial Card Count'!AC174/MAX(SUM('Initial Card Count'!$C174:$AF174),1)</f>
        <v>0</v>
      </c>
      <c r="AD174" s="4">
        <f>'Initial Card Count'!AD174/MAX(SUM('Initial Card Count'!$C174:$AF174),1)</f>
        <v>0.2</v>
      </c>
      <c r="AE174" s="4">
        <f>'Initial Card Count'!AE174/MAX(SUM('Initial Card Count'!$C174:$AF174),1)</f>
        <v>0</v>
      </c>
      <c r="AF174" s="4">
        <f>'Initial Card Count'!AF174/MAX(SUM('Initial Card Count'!$C174:$AF174),1)</f>
        <v>0</v>
      </c>
      <c r="AG174" s="84"/>
      <c r="AH174" s="57">
        <f t="shared" si="10"/>
        <v>2</v>
      </c>
      <c r="AI174" s="4">
        <f t="shared" si="13"/>
        <v>0.5</v>
      </c>
    </row>
    <row r="175" spans="1:35" ht="12.75">
      <c r="A175" t="s">
        <v>38</v>
      </c>
      <c r="B175" s="3">
        <f t="shared" si="14"/>
        <v>174</v>
      </c>
      <c r="C175" s="4">
        <f>'Initial Card Count'!C175/MAX(SUM('Initial Card Count'!$C175:$AF175),1)</f>
        <v>0</v>
      </c>
      <c r="D175" s="4">
        <f>'Initial Card Count'!D175/MAX(SUM('Initial Card Count'!$C175:$AF175),1)</f>
        <v>0</v>
      </c>
      <c r="E175" s="4">
        <f>'Initial Card Count'!E175/MAX(SUM('Initial Card Count'!$C175:$AF175),1)</f>
        <v>0</v>
      </c>
      <c r="F175" s="4">
        <f>'Initial Card Count'!F175/MAX(SUM('Initial Card Count'!$C175:$AF175),1)</f>
        <v>0</v>
      </c>
      <c r="G175" s="4">
        <f>'Initial Card Count'!G175/MAX(SUM('Initial Card Count'!$C175:$AF175),1)</f>
        <v>0</v>
      </c>
      <c r="H175" s="4">
        <f>'Initial Card Count'!H175/MAX(SUM('Initial Card Count'!$C175:$AF175),1)</f>
        <v>0.2857142857142857</v>
      </c>
      <c r="I175" s="4">
        <f>'Initial Card Count'!I175/MAX(SUM('Initial Card Count'!$C175:$AF175),1)</f>
        <v>0</v>
      </c>
      <c r="J175" s="4">
        <f>'Initial Card Count'!J175/MAX(SUM('Initial Card Count'!$C175:$AF175),1)</f>
        <v>0</v>
      </c>
      <c r="K175" s="4">
        <f>'Initial Card Count'!K175/MAX(SUM('Initial Card Count'!$C175:$AF175),1)</f>
        <v>0</v>
      </c>
      <c r="L175" s="4">
        <f>'Initial Card Count'!L175/MAX(SUM('Initial Card Count'!$C175:$AF175),1)</f>
        <v>0</v>
      </c>
      <c r="M175" s="4">
        <f>'Initial Card Count'!M175/MAX(SUM('Initial Card Count'!$C175:$AF175),1)</f>
        <v>0</v>
      </c>
      <c r="N175" s="4">
        <f>'Initial Card Count'!N175/MAX(SUM('Initial Card Count'!$C175:$AF175),1)</f>
        <v>0</v>
      </c>
      <c r="O175" s="4">
        <f>'Initial Card Count'!O175/MAX(SUM('Initial Card Count'!$C175:$AF175),1)</f>
        <v>0</v>
      </c>
      <c r="P175" s="4">
        <f>'Initial Card Count'!P175/MAX(SUM('Initial Card Count'!$C175:$AF175),1)</f>
        <v>0.2857142857142857</v>
      </c>
      <c r="Q175" s="4">
        <f>'Initial Card Count'!Q175/MAX(SUM('Initial Card Count'!$C175:$AF175),1)</f>
        <v>0</v>
      </c>
      <c r="R175" s="4">
        <f>'Initial Card Count'!R175/MAX(SUM('Initial Card Count'!$C175:$AF175),1)</f>
        <v>0</v>
      </c>
      <c r="S175" s="4">
        <f>'Initial Card Count'!S175/MAX(SUM('Initial Card Count'!$C175:$AF175),1)</f>
        <v>0</v>
      </c>
      <c r="T175" s="4">
        <f>'Initial Card Count'!T175/MAX(SUM('Initial Card Count'!$C175:$AF175),1)</f>
        <v>0</v>
      </c>
      <c r="U175" s="4">
        <f>'Initial Card Count'!U175/MAX(SUM('Initial Card Count'!$C175:$AF175),1)</f>
        <v>0</v>
      </c>
      <c r="V175" s="4">
        <f>'Initial Card Count'!V175/MAX(SUM('Initial Card Count'!$C175:$AF175),1)</f>
        <v>0</v>
      </c>
      <c r="W175" s="4">
        <f>'Initial Card Count'!W175/MAX(SUM('Initial Card Count'!$C175:$AF175),1)</f>
        <v>0.14285714285714285</v>
      </c>
      <c r="X175" s="4">
        <f>'Initial Card Count'!X175/MAX(SUM('Initial Card Count'!$C175:$AF175),1)</f>
        <v>0</v>
      </c>
      <c r="Y175" s="4">
        <f>'Initial Card Count'!Y175/MAX(SUM('Initial Card Count'!$C175:$AF175),1)</f>
        <v>0</v>
      </c>
      <c r="Z175" s="4">
        <f>'Initial Card Count'!Z175/MAX(SUM('Initial Card Count'!$C175:$AF175),1)</f>
        <v>0</v>
      </c>
      <c r="AA175" s="4">
        <f>'Initial Card Count'!AA175/MAX(SUM('Initial Card Count'!$C175:$AF175),1)</f>
        <v>0</v>
      </c>
      <c r="AB175" s="4">
        <f>'Initial Card Count'!AB175/MAX(SUM('Initial Card Count'!$C175:$AF175),1)</f>
        <v>0.2857142857142857</v>
      </c>
      <c r="AC175" s="4">
        <f>'Initial Card Count'!AC175/MAX(SUM('Initial Card Count'!$C175:$AF175),1)</f>
        <v>0</v>
      </c>
      <c r="AD175" s="4">
        <f>'Initial Card Count'!AD175/MAX(SUM('Initial Card Count'!$C175:$AF175),1)</f>
        <v>0</v>
      </c>
      <c r="AE175" s="4">
        <f>'Initial Card Count'!AE175/MAX(SUM('Initial Card Count'!$C175:$AF175),1)</f>
        <v>0</v>
      </c>
      <c r="AF175" s="4">
        <f>'Initial Card Count'!AF175/MAX(SUM('Initial Card Count'!$C175:$AF175),1)</f>
        <v>0</v>
      </c>
      <c r="AG175" s="84"/>
      <c r="AH175" s="57">
        <f t="shared" si="10"/>
        <v>4</v>
      </c>
      <c r="AI175" s="4">
        <f t="shared" si="13"/>
        <v>0.24999999999999997</v>
      </c>
    </row>
    <row r="176" spans="1:35" ht="12.75">
      <c r="A176" t="s">
        <v>38</v>
      </c>
      <c r="B176" s="3">
        <f t="shared" si="14"/>
        <v>175</v>
      </c>
      <c r="C176" s="4">
        <f>'Initial Card Count'!C176/MAX(SUM('Initial Card Count'!$C176:$AF176),1)</f>
        <v>0</v>
      </c>
      <c r="D176" s="4">
        <f>'Initial Card Count'!D176/MAX(SUM('Initial Card Count'!$C176:$AF176),1)</f>
        <v>0</v>
      </c>
      <c r="E176" s="4">
        <f>'Initial Card Count'!E176/MAX(SUM('Initial Card Count'!$C176:$AF176),1)</f>
        <v>0</v>
      </c>
      <c r="F176" s="4">
        <f>'Initial Card Count'!F176/MAX(SUM('Initial Card Count'!$C176:$AF176),1)</f>
        <v>0</v>
      </c>
      <c r="G176" s="4">
        <f>'Initial Card Count'!G176/MAX(SUM('Initial Card Count'!$C176:$AF176),1)</f>
        <v>0</v>
      </c>
      <c r="H176" s="4">
        <f>'Initial Card Count'!H176/MAX(SUM('Initial Card Count'!$C176:$AF176),1)</f>
        <v>0</v>
      </c>
      <c r="I176" s="4">
        <f>'Initial Card Count'!I176/MAX(SUM('Initial Card Count'!$C176:$AF176),1)</f>
        <v>0</v>
      </c>
      <c r="J176" s="4">
        <f>'Initial Card Count'!J176/MAX(SUM('Initial Card Count'!$C176:$AF176),1)</f>
        <v>0</v>
      </c>
      <c r="K176" s="4">
        <f>'Initial Card Count'!K176/MAX(SUM('Initial Card Count'!$C176:$AF176),1)</f>
        <v>0</v>
      </c>
      <c r="L176" s="4">
        <f>'Initial Card Count'!L176/MAX(SUM('Initial Card Count'!$C176:$AF176),1)</f>
        <v>0</v>
      </c>
      <c r="M176" s="4">
        <f>'Initial Card Count'!M176/MAX(SUM('Initial Card Count'!$C176:$AF176),1)</f>
        <v>0</v>
      </c>
      <c r="N176" s="4">
        <f>'Initial Card Count'!N176/MAX(SUM('Initial Card Count'!$C176:$AF176),1)</f>
        <v>0.6</v>
      </c>
      <c r="O176" s="4">
        <f>'Initial Card Count'!O176/MAX(SUM('Initial Card Count'!$C176:$AF176),1)</f>
        <v>0</v>
      </c>
      <c r="P176" s="4">
        <f>'Initial Card Count'!P176/MAX(SUM('Initial Card Count'!$C176:$AF176),1)</f>
        <v>0</v>
      </c>
      <c r="Q176" s="4">
        <f>'Initial Card Count'!Q176/MAX(SUM('Initial Card Count'!$C176:$AF176),1)</f>
        <v>0</v>
      </c>
      <c r="R176" s="4">
        <f>'Initial Card Count'!R176/MAX(SUM('Initial Card Count'!$C176:$AF176),1)</f>
        <v>0</v>
      </c>
      <c r="S176" s="4">
        <f>'Initial Card Count'!S176/MAX(SUM('Initial Card Count'!$C176:$AF176),1)</f>
        <v>0</v>
      </c>
      <c r="T176" s="4">
        <f>'Initial Card Count'!T176/MAX(SUM('Initial Card Count'!$C176:$AF176),1)</f>
        <v>0</v>
      </c>
      <c r="U176" s="4">
        <f>'Initial Card Count'!U176/MAX(SUM('Initial Card Count'!$C176:$AF176),1)</f>
        <v>0</v>
      </c>
      <c r="V176" s="4">
        <f>'Initial Card Count'!V176/MAX(SUM('Initial Card Count'!$C176:$AF176),1)</f>
        <v>0</v>
      </c>
      <c r="W176" s="4">
        <f>'Initial Card Count'!W176/MAX(SUM('Initial Card Count'!$C176:$AF176),1)</f>
        <v>0</v>
      </c>
      <c r="X176" s="4">
        <f>'Initial Card Count'!X176/MAX(SUM('Initial Card Count'!$C176:$AF176),1)</f>
        <v>0</v>
      </c>
      <c r="Y176" s="4">
        <f>'Initial Card Count'!Y176/MAX(SUM('Initial Card Count'!$C176:$AF176),1)</f>
        <v>0.2</v>
      </c>
      <c r="Z176" s="4">
        <f>'Initial Card Count'!Z176/MAX(SUM('Initial Card Count'!$C176:$AF176),1)</f>
        <v>0</v>
      </c>
      <c r="AA176" s="4">
        <f>'Initial Card Count'!AA176/MAX(SUM('Initial Card Count'!$C176:$AF176),1)</f>
        <v>0</v>
      </c>
      <c r="AB176" s="4">
        <f>'Initial Card Count'!AB176/MAX(SUM('Initial Card Count'!$C176:$AF176),1)</f>
        <v>0</v>
      </c>
      <c r="AC176" s="4">
        <f>'Initial Card Count'!AC176/MAX(SUM('Initial Card Count'!$C176:$AF176),1)</f>
        <v>0</v>
      </c>
      <c r="AD176" s="4">
        <f>'Initial Card Count'!AD176/MAX(SUM('Initial Card Count'!$C176:$AF176),1)</f>
        <v>0</v>
      </c>
      <c r="AE176" s="4">
        <f>'Initial Card Count'!AE176/MAX(SUM('Initial Card Count'!$C176:$AF176),1)</f>
        <v>0</v>
      </c>
      <c r="AF176" s="4">
        <f>'Initial Card Count'!AF176/MAX(SUM('Initial Card Count'!$C176:$AF176),1)</f>
        <v>0.2</v>
      </c>
      <c r="AG176" s="84"/>
      <c r="AH176" s="57">
        <f t="shared" si="10"/>
        <v>3</v>
      </c>
      <c r="AI176" s="4">
        <f t="shared" si="13"/>
        <v>0.3333333333333333</v>
      </c>
    </row>
    <row r="177" spans="1:35" ht="12.75">
      <c r="A177" t="s">
        <v>38</v>
      </c>
      <c r="B177" s="3">
        <f t="shared" si="14"/>
        <v>176</v>
      </c>
      <c r="C177" s="4">
        <f>'Initial Card Count'!C177/MAX(SUM('Initial Card Count'!$C177:$AF177),1)</f>
        <v>0</v>
      </c>
      <c r="D177" s="4">
        <f>'Initial Card Count'!D177/MAX(SUM('Initial Card Count'!$C177:$AF177),1)</f>
        <v>0.25</v>
      </c>
      <c r="E177" s="4">
        <f>'Initial Card Count'!E177/MAX(SUM('Initial Card Count'!$C177:$AF177),1)</f>
        <v>0</v>
      </c>
      <c r="F177" s="4">
        <f>'Initial Card Count'!F177/MAX(SUM('Initial Card Count'!$C177:$AF177),1)</f>
        <v>0</v>
      </c>
      <c r="G177" s="4">
        <f>'Initial Card Count'!G177/MAX(SUM('Initial Card Count'!$C177:$AF177),1)</f>
        <v>0</v>
      </c>
      <c r="H177" s="4">
        <f>'Initial Card Count'!H177/MAX(SUM('Initial Card Count'!$C177:$AF177),1)</f>
        <v>0</v>
      </c>
      <c r="I177" s="4">
        <f>'Initial Card Count'!I177/MAX(SUM('Initial Card Count'!$C177:$AF177),1)</f>
        <v>0</v>
      </c>
      <c r="J177" s="4">
        <f>'Initial Card Count'!J177/MAX(SUM('Initial Card Count'!$C177:$AF177),1)</f>
        <v>0</v>
      </c>
      <c r="K177" s="4">
        <f>'Initial Card Count'!K177/MAX(SUM('Initial Card Count'!$C177:$AF177),1)</f>
        <v>0</v>
      </c>
      <c r="L177" s="4">
        <f>'Initial Card Count'!L177/MAX(SUM('Initial Card Count'!$C177:$AF177),1)</f>
        <v>0</v>
      </c>
      <c r="M177" s="4">
        <f>'Initial Card Count'!M177/MAX(SUM('Initial Card Count'!$C177:$AF177),1)</f>
        <v>0</v>
      </c>
      <c r="N177" s="4">
        <f>'Initial Card Count'!N177/MAX(SUM('Initial Card Count'!$C177:$AF177),1)</f>
        <v>0</v>
      </c>
      <c r="O177" s="4">
        <f>'Initial Card Count'!O177/MAX(SUM('Initial Card Count'!$C177:$AF177),1)</f>
        <v>0</v>
      </c>
      <c r="P177" s="4">
        <f>'Initial Card Count'!P177/MAX(SUM('Initial Card Count'!$C177:$AF177),1)</f>
        <v>0</v>
      </c>
      <c r="Q177" s="4">
        <f>'Initial Card Count'!Q177/MAX(SUM('Initial Card Count'!$C177:$AF177),1)</f>
        <v>0</v>
      </c>
      <c r="R177" s="4">
        <f>'Initial Card Count'!R177/MAX(SUM('Initial Card Count'!$C177:$AF177),1)</f>
        <v>0.375</v>
      </c>
      <c r="S177" s="4">
        <f>'Initial Card Count'!S177/MAX(SUM('Initial Card Count'!$C177:$AF177),1)</f>
        <v>0.375</v>
      </c>
      <c r="T177" s="4">
        <f>'Initial Card Count'!T177/MAX(SUM('Initial Card Count'!$C177:$AF177),1)</f>
        <v>0</v>
      </c>
      <c r="U177" s="4">
        <f>'Initial Card Count'!U177/MAX(SUM('Initial Card Count'!$C177:$AF177),1)</f>
        <v>0</v>
      </c>
      <c r="V177" s="4">
        <f>'Initial Card Count'!V177/MAX(SUM('Initial Card Count'!$C177:$AF177),1)</f>
        <v>0</v>
      </c>
      <c r="W177" s="4">
        <f>'Initial Card Count'!W177/MAX(SUM('Initial Card Count'!$C177:$AF177),1)</f>
        <v>0</v>
      </c>
      <c r="X177" s="4">
        <f>'Initial Card Count'!X177/MAX(SUM('Initial Card Count'!$C177:$AF177),1)</f>
        <v>0</v>
      </c>
      <c r="Y177" s="4">
        <f>'Initial Card Count'!Y177/MAX(SUM('Initial Card Count'!$C177:$AF177),1)</f>
        <v>0</v>
      </c>
      <c r="Z177" s="4">
        <f>'Initial Card Count'!Z177/MAX(SUM('Initial Card Count'!$C177:$AF177),1)</f>
        <v>0</v>
      </c>
      <c r="AA177" s="4">
        <f>'Initial Card Count'!AA177/MAX(SUM('Initial Card Count'!$C177:$AF177),1)</f>
        <v>0</v>
      </c>
      <c r="AB177" s="4">
        <f>'Initial Card Count'!AB177/MAX(SUM('Initial Card Count'!$C177:$AF177),1)</f>
        <v>0</v>
      </c>
      <c r="AC177" s="4">
        <f>'Initial Card Count'!AC177/MAX(SUM('Initial Card Count'!$C177:$AF177),1)</f>
        <v>0</v>
      </c>
      <c r="AD177" s="4">
        <f>'Initial Card Count'!AD177/MAX(SUM('Initial Card Count'!$C177:$AF177),1)</f>
        <v>0</v>
      </c>
      <c r="AE177" s="4">
        <f>'Initial Card Count'!AE177/MAX(SUM('Initial Card Count'!$C177:$AF177),1)</f>
        <v>0</v>
      </c>
      <c r="AF177" s="4">
        <f>'Initial Card Count'!AF177/MAX(SUM('Initial Card Count'!$C177:$AF177),1)</f>
        <v>0</v>
      </c>
      <c r="AG177" s="84"/>
      <c r="AH177" s="57">
        <f>COUNTIF(C177:AF177,"&gt;0")</f>
        <v>3</v>
      </c>
      <c r="AI177" s="4">
        <f t="shared" si="13"/>
        <v>0.3333333333333333</v>
      </c>
    </row>
    <row r="178" spans="1:35" ht="12.75">
      <c r="A178" t="s">
        <v>38</v>
      </c>
      <c r="B178" s="3">
        <f t="shared" si="14"/>
        <v>177</v>
      </c>
      <c r="C178" s="4">
        <f>'Initial Card Count'!C178/MAX(SUM('Initial Card Count'!$C178:$AF178),1)</f>
        <v>0</v>
      </c>
      <c r="D178" s="4">
        <f>'Initial Card Count'!D178/MAX(SUM('Initial Card Count'!$C178:$AF178),1)</f>
        <v>0</v>
      </c>
      <c r="E178" s="4">
        <f>'Initial Card Count'!E178/MAX(SUM('Initial Card Count'!$C178:$AF178),1)</f>
        <v>0</v>
      </c>
      <c r="F178" s="4">
        <f>'Initial Card Count'!F178/MAX(SUM('Initial Card Count'!$C178:$AF178),1)</f>
        <v>0.8</v>
      </c>
      <c r="G178" s="4">
        <f>'Initial Card Count'!G178/MAX(SUM('Initial Card Count'!$C178:$AF178),1)</f>
        <v>0</v>
      </c>
      <c r="H178" s="4">
        <f>'Initial Card Count'!H178/MAX(SUM('Initial Card Count'!$C178:$AF178),1)</f>
        <v>0</v>
      </c>
      <c r="I178" s="4">
        <f>'Initial Card Count'!I178/MAX(SUM('Initial Card Count'!$C178:$AF178),1)</f>
        <v>0</v>
      </c>
      <c r="J178" s="4">
        <f>'Initial Card Count'!J178/MAX(SUM('Initial Card Count'!$C178:$AF178),1)</f>
        <v>0</v>
      </c>
      <c r="K178" s="4">
        <f>'Initial Card Count'!K178/MAX(SUM('Initial Card Count'!$C178:$AF178),1)</f>
        <v>0</v>
      </c>
      <c r="L178" s="4">
        <f>'Initial Card Count'!L178/MAX(SUM('Initial Card Count'!$C178:$AF178),1)</f>
        <v>0</v>
      </c>
      <c r="M178" s="4">
        <f>'Initial Card Count'!M178/MAX(SUM('Initial Card Count'!$C178:$AF178),1)</f>
        <v>0</v>
      </c>
      <c r="N178" s="4">
        <f>'Initial Card Count'!N178/MAX(SUM('Initial Card Count'!$C178:$AF178),1)</f>
        <v>0</v>
      </c>
      <c r="O178" s="4">
        <f>'Initial Card Count'!O178/MAX(SUM('Initial Card Count'!$C178:$AF178),1)</f>
        <v>0</v>
      </c>
      <c r="P178" s="4">
        <f>'Initial Card Count'!P178/MAX(SUM('Initial Card Count'!$C178:$AF178),1)</f>
        <v>0</v>
      </c>
      <c r="Q178" s="4">
        <f>'Initial Card Count'!Q178/MAX(SUM('Initial Card Count'!$C178:$AF178),1)</f>
        <v>0</v>
      </c>
      <c r="R178" s="4">
        <f>'Initial Card Count'!R178/MAX(SUM('Initial Card Count'!$C178:$AF178),1)</f>
        <v>0</v>
      </c>
      <c r="S178" s="4">
        <f>'Initial Card Count'!S178/MAX(SUM('Initial Card Count'!$C178:$AF178),1)</f>
        <v>0</v>
      </c>
      <c r="T178" s="4">
        <f>'Initial Card Count'!T178/MAX(SUM('Initial Card Count'!$C178:$AF178),1)</f>
        <v>0</v>
      </c>
      <c r="U178" s="4">
        <f>'Initial Card Count'!U178/MAX(SUM('Initial Card Count'!$C178:$AF178),1)</f>
        <v>0</v>
      </c>
      <c r="V178" s="4">
        <f>'Initial Card Count'!V178/MAX(SUM('Initial Card Count'!$C178:$AF178),1)</f>
        <v>0</v>
      </c>
      <c r="W178" s="4">
        <f>'Initial Card Count'!W178/MAX(SUM('Initial Card Count'!$C178:$AF178),1)</f>
        <v>0</v>
      </c>
      <c r="X178" s="4">
        <f>'Initial Card Count'!X178/MAX(SUM('Initial Card Count'!$C178:$AF178),1)</f>
        <v>0</v>
      </c>
      <c r="Y178" s="4">
        <f>'Initial Card Count'!Y178/MAX(SUM('Initial Card Count'!$C178:$AF178),1)</f>
        <v>0</v>
      </c>
      <c r="Z178" s="4">
        <f>'Initial Card Count'!Z178/MAX(SUM('Initial Card Count'!$C178:$AF178),1)</f>
        <v>0</v>
      </c>
      <c r="AA178" s="4">
        <f>'Initial Card Count'!AA178/MAX(SUM('Initial Card Count'!$C178:$AF178),1)</f>
        <v>0</v>
      </c>
      <c r="AB178" s="4">
        <f>'Initial Card Count'!AB178/MAX(SUM('Initial Card Count'!$C178:$AF178),1)</f>
        <v>0</v>
      </c>
      <c r="AC178" s="4">
        <f>'Initial Card Count'!AC178/MAX(SUM('Initial Card Count'!$C178:$AF178),1)</f>
        <v>0</v>
      </c>
      <c r="AD178" s="4">
        <f>'Initial Card Count'!AD178/MAX(SUM('Initial Card Count'!$C178:$AF178),1)</f>
        <v>0.2</v>
      </c>
      <c r="AE178" s="4">
        <f>'Initial Card Count'!AE178/MAX(SUM('Initial Card Count'!$C178:$AF178),1)</f>
        <v>0</v>
      </c>
      <c r="AF178" s="4">
        <f>'Initial Card Count'!AF178/MAX(SUM('Initial Card Count'!$C178:$AF178),1)</f>
        <v>0</v>
      </c>
      <c r="AG178" s="84"/>
      <c r="AH178" s="57">
        <f>COUNTIF(C178:AF178,"&gt;0")</f>
        <v>2</v>
      </c>
      <c r="AI178" s="4">
        <f t="shared" si="13"/>
        <v>0.5</v>
      </c>
    </row>
    <row r="179" spans="2:34" ht="12.75">
      <c r="B179" s="3"/>
      <c r="C179" s="4">
        <f>'Initial Card Count'!C179/MAX(SUM('Initial Card Count'!$C179:$AF179),1)</f>
        <v>0</v>
      </c>
      <c r="D179" s="4">
        <f>'Initial Card Count'!D179/MAX(SUM('Initial Card Count'!$C179:$AF179),1)</f>
        <v>0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84"/>
      <c r="AH179" s="58"/>
    </row>
    <row r="180" spans="2:34" ht="12.75"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84"/>
      <c r="AH180" s="58"/>
    </row>
    <row r="181" spans="2:34" ht="12.75"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84"/>
      <c r="AH181" s="58"/>
    </row>
    <row r="182" spans="1:34" s="46" customFormat="1" ht="12.75">
      <c r="A182" s="10" t="s">
        <v>22</v>
      </c>
      <c r="B182" s="44"/>
      <c r="C182" s="45">
        <f>COUNTIF(C2:C178,"&gt;0")</f>
        <v>11</v>
      </c>
      <c r="D182" s="48">
        <f aca="true" t="shared" si="15" ref="D182:AF182">COUNTIF(D2:D178,"&gt;0")</f>
        <v>35</v>
      </c>
      <c r="E182" s="45">
        <f t="shared" si="15"/>
        <v>9</v>
      </c>
      <c r="F182" s="45">
        <f t="shared" si="15"/>
        <v>19</v>
      </c>
      <c r="G182" s="45">
        <f t="shared" si="15"/>
        <v>24</v>
      </c>
      <c r="H182" s="45">
        <f t="shared" si="15"/>
        <v>24</v>
      </c>
      <c r="I182" s="45">
        <f t="shared" si="15"/>
        <v>8</v>
      </c>
      <c r="J182" s="45">
        <f t="shared" si="15"/>
        <v>9</v>
      </c>
      <c r="K182" s="45">
        <f t="shared" si="15"/>
        <v>21</v>
      </c>
      <c r="L182" s="45">
        <f t="shared" si="15"/>
        <v>23</v>
      </c>
      <c r="M182" s="45">
        <f t="shared" si="15"/>
        <v>17</v>
      </c>
      <c r="N182" s="48">
        <f t="shared" si="15"/>
        <v>33</v>
      </c>
      <c r="O182" s="48">
        <f t="shared" si="15"/>
        <v>25</v>
      </c>
      <c r="P182" s="45">
        <f t="shared" si="15"/>
        <v>28</v>
      </c>
      <c r="Q182" s="45">
        <f t="shared" si="15"/>
        <v>32</v>
      </c>
      <c r="R182" s="45">
        <f t="shared" si="15"/>
        <v>16</v>
      </c>
      <c r="S182" s="45">
        <f t="shared" si="15"/>
        <v>30</v>
      </c>
      <c r="T182" s="45">
        <f t="shared" si="15"/>
        <v>26</v>
      </c>
      <c r="U182" s="45">
        <f t="shared" si="15"/>
        <v>3</v>
      </c>
      <c r="V182" s="45">
        <f t="shared" si="15"/>
        <v>7</v>
      </c>
      <c r="W182" s="45">
        <f t="shared" si="15"/>
        <v>5</v>
      </c>
      <c r="X182" s="45">
        <f t="shared" si="15"/>
        <v>12</v>
      </c>
      <c r="Y182" s="45">
        <f t="shared" si="15"/>
        <v>10</v>
      </c>
      <c r="Z182" s="45">
        <f t="shared" si="15"/>
        <v>5</v>
      </c>
      <c r="AA182" s="45">
        <f t="shared" si="15"/>
        <v>10</v>
      </c>
      <c r="AB182" s="48">
        <f t="shared" si="15"/>
        <v>38</v>
      </c>
      <c r="AC182" s="45">
        <f t="shared" si="15"/>
        <v>15</v>
      </c>
      <c r="AD182" s="45">
        <f t="shared" si="15"/>
        <v>19</v>
      </c>
      <c r="AE182" s="48">
        <f t="shared" si="15"/>
        <v>50</v>
      </c>
      <c r="AF182" s="45">
        <f t="shared" si="15"/>
        <v>30</v>
      </c>
      <c r="AG182" s="85"/>
      <c r="AH182" s="57"/>
    </row>
    <row r="183" spans="1:34" s="46" customFormat="1" ht="12.75" hidden="1">
      <c r="A183" s="10" t="s">
        <v>20</v>
      </c>
      <c r="B183" s="44"/>
      <c r="C183" s="45">
        <f>COUNTIF(C2:C178,"0")</f>
        <v>166</v>
      </c>
      <c r="D183" s="45">
        <f>COUNTIF(D2:D179,"0")</f>
        <v>143</v>
      </c>
      <c r="E183" s="45">
        <f>COUNTIF(E2:E179,"0")</f>
        <v>168</v>
      </c>
      <c r="F183" s="45">
        <f aca="true" t="shared" si="16" ref="F183:AF183">COUNTIF(F2:F179,"0")</f>
        <v>158</v>
      </c>
      <c r="G183" s="45">
        <f t="shared" si="16"/>
        <v>153</v>
      </c>
      <c r="H183" s="45">
        <f t="shared" si="16"/>
        <v>153</v>
      </c>
      <c r="I183" s="45">
        <f t="shared" si="16"/>
        <v>169</v>
      </c>
      <c r="J183" s="45">
        <f t="shared" si="16"/>
        <v>168</v>
      </c>
      <c r="K183" s="45">
        <f t="shared" si="16"/>
        <v>156</v>
      </c>
      <c r="L183" s="45">
        <f t="shared" si="16"/>
        <v>154</v>
      </c>
      <c r="M183" s="45">
        <f t="shared" si="16"/>
        <v>160</v>
      </c>
      <c r="N183" s="45">
        <f t="shared" si="16"/>
        <v>144</v>
      </c>
      <c r="O183" s="45">
        <f t="shared" si="16"/>
        <v>152</v>
      </c>
      <c r="P183" s="45">
        <f t="shared" si="16"/>
        <v>149</v>
      </c>
      <c r="Q183" s="45">
        <f t="shared" si="16"/>
        <v>145</v>
      </c>
      <c r="R183" s="45">
        <f t="shared" si="16"/>
        <v>161</v>
      </c>
      <c r="S183" s="45">
        <f t="shared" si="16"/>
        <v>147</v>
      </c>
      <c r="T183" s="45">
        <f t="shared" si="16"/>
        <v>151</v>
      </c>
      <c r="U183" s="45">
        <f t="shared" si="16"/>
        <v>174</v>
      </c>
      <c r="V183" s="45">
        <f t="shared" si="16"/>
        <v>170</v>
      </c>
      <c r="W183" s="45">
        <f t="shared" si="16"/>
        <v>172</v>
      </c>
      <c r="X183" s="45">
        <f t="shared" si="16"/>
        <v>165</v>
      </c>
      <c r="Y183" s="45">
        <f t="shared" si="16"/>
        <v>167</v>
      </c>
      <c r="Z183" s="45">
        <f t="shared" si="16"/>
        <v>172</v>
      </c>
      <c r="AA183" s="45">
        <f t="shared" si="16"/>
        <v>167</v>
      </c>
      <c r="AB183" s="45">
        <f t="shared" si="16"/>
        <v>139</v>
      </c>
      <c r="AC183" s="45">
        <f t="shared" si="16"/>
        <v>162</v>
      </c>
      <c r="AD183" s="45">
        <f t="shared" si="16"/>
        <v>158</v>
      </c>
      <c r="AE183" s="45">
        <f t="shared" si="16"/>
        <v>127</v>
      </c>
      <c r="AF183" s="45">
        <f t="shared" si="16"/>
        <v>147</v>
      </c>
      <c r="AG183" s="85"/>
      <c r="AH183" s="57"/>
    </row>
    <row r="184" spans="1:34" ht="12.75">
      <c r="A184" s="10" t="s">
        <v>23</v>
      </c>
      <c r="B184" s="3"/>
      <c r="C184" s="45">
        <f aca="true" t="shared" si="17" ref="C184:AF184">COUNTIF(C2:C179,"&gt;.66")</f>
        <v>6</v>
      </c>
      <c r="D184" s="45">
        <f t="shared" si="17"/>
        <v>0</v>
      </c>
      <c r="E184" s="45">
        <f t="shared" si="17"/>
        <v>0</v>
      </c>
      <c r="F184" s="48">
        <f t="shared" si="17"/>
        <v>10</v>
      </c>
      <c r="G184" s="48">
        <f t="shared" si="17"/>
        <v>6</v>
      </c>
      <c r="H184" s="45">
        <f t="shared" si="17"/>
        <v>0</v>
      </c>
      <c r="I184" s="45">
        <f t="shared" si="17"/>
        <v>2</v>
      </c>
      <c r="J184" s="45">
        <f t="shared" si="17"/>
        <v>0</v>
      </c>
      <c r="K184" s="48">
        <f t="shared" si="17"/>
        <v>9</v>
      </c>
      <c r="L184" s="45">
        <f t="shared" si="17"/>
        <v>0</v>
      </c>
      <c r="M184" s="45">
        <f t="shared" si="17"/>
        <v>0</v>
      </c>
      <c r="N184" s="48">
        <f t="shared" si="17"/>
        <v>0</v>
      </c>
      <c r="O184" s="48">
        <f t="shared" si="17"/>
        <v>8</v>
      </c>
      <c r="P184" s="45">
        <f t="shared" si="17"/>
        <v>0</v>
      </c>
      <c r="Q184" s="45">
        <f t="shared" si="17"/>
        <v>5</v>
      </c>
      <c r="R184" s="45">
        <f t="shared" si="17"/>
        <v>0</v>
      </c>
      <c r="S184" s="45">
        <f t="shared" si="17"/>
        <v>0</v>
      </c>
      <c r="T184" s="45">
        <f t="shared" si="17"/>
        <v>0</v>
      </c>
      <c r="U184" s="45">
        <f t="shared" si="17"/>
        <v>0</v>
      </c>
      <c r="V184" s="45">
        <f t="shared" si="17"/>
        <v>0</v>
      </c>
      <c r="W184" s="45">
        <f t="shared" si="17"/>
        <v>0</v>
      </c>
      <c r="X184" s="45">
        <f t="shared" si="17"/>
        <v>0</v>
      </c>
      <c r="Y184" s="45">
        <f t="shared" si="17"/>
        <v>0</v>
      </c>
      <c r="Z184" s="45">
        <f t="shared" si="17"/>
        <v>0</v>
      </c>
      <c r="AA184" s="45">
        <f t="shared" si="17"/>
        <v>0</v>
      </c>
      <c r="AB184" s="45">
        <f t="shared" si="17"/>
        <v>1</v>
      </c>
      <c r="AC184" s="45">
        <f t="shared" si="17"/>
        <v>5</v>
      </c>
      <c r="AD184" s="45">
        <f t="shared" si="17"/>
        <v>8</v>
      </c>
      <c r="AE184" s="45">
        <f t="shared" si="17"/>
        <v>0</v>
      </c>
      <c r="AF184" s="45">
        <f t="shared" si="17"/>
        <v>0</v>
      </c>
      <c r="AG184" s="85"/>
      <c r="AH184" s="57"/>
    </row>
    <row r="185" spans="1:34" ht="12.75">
      <c r="A185" s="10" t="s">
        <v>19</v>
      </c>
      <c r="B185" s="3"/>
      <c r="C185" s="48">
        <f aca="true" t="shared" si="18" ref="C185:L185">C182-SUM(C184,C187)</f>
        <v>2</v>
      </c>
      <c r="D185" s="55">
        <f t="shared" si="18"/>
        <v>5</v>
      </c>
      <c r="E185" s="55">
        <f t="shared" si="18"/>
        <v>5</v>
      </c>
      <c r="F185" s="55">
        <f t="shared" si="18"/>
        <v>0</v>
      </c>
      <c r="G185" s="55">
        <f t="shared" si="18"/>
        <v>3</v>
      </c>
      <c r="H185" s="55">
        <f t="shared" si="18"/>
        <v>9</v>
      </c>
      <c r="I185" s="48">
        <f t="shared" si="18"/>
        <v>4</v>
      </c>
      <c r="J185" s="48">
        <f t="shared" si="18"/>
        <v>8</v>
      </c>
      <c r="K185" s="55">
        <f t="shared" si="18"/>
        <v>3</v>
      </c>
      <c r="L185" s="55">
        <f t="shared" si="18"/>
        <v>0</v>
      </c>
      <c r="M185" s="55">
        <f aca="true" t="shared" si="19" ref="M185:AF185">M182-SUM(M184,M187)</f>
        <v>1</v>
      </c>
      <c r="N185" s="55">
        <f t="shared" si="19"/>
        <v>11</v>
      </c>
      <c r="O185" s="48">
        <f t="shared" si="19"/>
        <v>7</v>
      </c>
      <c r="P185" s="55">
        <f t="shared" si="19"/>
        <v>5</v>
      </c>
      <c r="Q185" s="55">
        <f t="shared" si="19"/>
        <v>3</v>
      </c>
      <c r="R185" s="55">
        <f t="shared" si="19"/>
        <v>1</v>
      </c>
      <c r="S185" s="55">
        <f t="shared" si="19"/>
        <v>2</v>
      </c>
      <c r="T185" s="55">
        <f t="shared" si="19"/>
        <v>0</v>
      </c>
      <c r="U185" s="55">
        <f t="shared" si="19"/>
        <v>0</v>
      </c>
      <c r="V185" s="55">
        <f t="shared" si="19"/>
        <v>0</v>
      </c>
      <c r="W185" s="55">
        <f t="shared" si="19"/>
        <v>0</v>
      </c>
      <c r="X185" s="55">
        <f t="shared" si="19"/>
        <v>0</v>
      </c>
      <c r="Y185" s="55">
        <f t="shared" si="19"/>
        <v>0</v>
      </c>
      <c r="Z185" s="55">
        <f t="shared" si="19"/>
        <v>4</v>
      </c>
      <c r="AA185" s="55">
        <f t="shared" si="19"/>
        <v>0</v>
      </c>
      <c r="AB185" s="55">
        <f t="shared" si="19"/>
        <v>3</v>
      </c>
      <c r="AC185" s="55">
        <f t="shared" si="19"/>
        <v>4</v>
      </c>
      <c r="AD185" s="48">
        <f t="shared" si="19"/>
        <v>0</v>
      </c>
      <c r="AE185" s="55">
        <f t="shared" si="19"/>
        <v>0</v>
      </c>
      <c r="AF185" s="48">
        <f t="shared" si="19"/>
        <v>13</v>
      </c>
      <c r="AG185" s="85"/>
      <c r="AH185" s="57"/>
    </row>
    <row r="186" spans="1:34" ht="12.75" hidden="1">
      <c r="A186" s="10" t="s">
        <v>21</v>
      </c>
      <c r="B186" s="3"/>
      <c r="C186" s="45">
        <f>COUNTIF(C2:C178,"&lt;.34")</f>
        <v>169</v>
      </c>
      <c r="D186" s="45">
        <f>COUNTIF(D2:D178,"&lt;.34")</f>
        <v>173</v>
      </c>
      <c r="E186" s="45">
        <f aca="true" t="shared" si="20" ref="E186:AF186">COUNTIF(E2:E178,"&lt;.34")</f>
        <v>172</v>
      </c>
      <c r="F186" s="45">
        <f t="shared" si="20"/>
        <v>167</v>
      </c>
      <c r="G186" s="45">
        <f t="shared" si="20"/>
        <v>168</v>
      </c>
      <c r="H186" s="45">
        <f t="shared" si="20"/>
        <v>168</v>
      </c>
      <c r="I186" s="45">
        <f t="shared" si="20"/>
        <v>171</v>
      </c>
      <c r="J186" s="45">
        <f t="shared" si="20"/>
        <v>169</v>
      </c>
      <c r="K186" s="45">
        <f t="shared" si="20"/>
        <v>165</v>
      </c>
      <c r="L186" s="45">
        <f t="shared" si="20"/>
        <v>177</v>
      </c>
      <c r="M186" s="45">
        <f t="shared" si="20"/>
        <v>176</v>
      </c>
      <c r="N186" s="45">
        <f t="shared" si="20"/>
        <v>166</v>
      </c>
      <c r="O186" s="45">
        <f t="shared" si="20"/>
        <v>162</v>
      </c>
      <c r="P186" s="45">
        <f t="shared" si="20"/>
        <v>172</v>
      </c>
      <c r="Q186" s="45">
        <f t="shared" si="20"/>
        <v>169</v>
      </c>
      <c r="R186" s="45">
        <f t="shared" si="20"/>
        <v>176</v>
      </c>
      <c r="S186" s="45">
        <f t="shared" si="20"/>
        <v>175</v>
      </c>
      <c r="T186" s="45">
        <f t="shared" si="20"/>
        <v>177</v>
      </c>
      <c r="U186" s="45">
        <f t="shared" si="20"/>
        <v>177</v>
      </c>
      <c r="V186" s="45">
        <f t="shared" si="20"/>
        <v>177</v>
      </c>
      <c r="W186" s="45">
        <f t="shared" si="20"/>
        <v>177</v>
      </c>
      <c r="X186" s="45">
        <f t="shared" si="20"/>
        <v>177</v>
      </c>
      <c r="Y186" s="45">
        <f t="shared" si="20"/>
        <v>177</v>
      </c>
      <c r="Z186" s="45">
        <f t="shared" si="20"/>
        <v>173</v>
      </c>
      <c r="AA186" s="45">
        <f t="shared" si="20"/>
        <v>177</v>
      </c>
      <c r="AB186" s="45">
        <f t="shared" si="20"/>
        <v>173</v>
      </c>
      <c r="AC186" s="45">
        <f t="shared" si="20"/>
        <v>168</v>
      </c>
      <c r="AD186" s="45">
        <f t="shared" si="20"/>
        <v>169</v>
      </c>
      <c r="AE186" s="45">
        <f t="shared" si="20"/>
        <v>177</v>
      </c>
      <c r="AF186" s="45">
        <f t="shared" si="20"/>
        <v>164</v>
      </c>
      <c r="AG186" s="85"/>
      <c r="AH186" s="57"/>
    </row>
    <row r="187" spans="1:34" ht="12.75">
      <c r="A187" s="10" t="s">
        <v>6</v>
      </c>
      <c r="B187" s="3"/>
      <c r="C187" s="10">
        <f aca="true" t="shared" si="21" ref="C187:AF187">C186-C183</f>
        <v>3</v>
      </c>
      <c r="D187" s="48">
        <f t="shared" si="21"/>
        <v>30</v>
      </c>
      <c r="E187" s="10">
        <f t="shared" si="21"/>
        <v>4</v>
      </c>
      <c r="F187" s="10">
        <f t="shared" si="21"/>
        <v>9</v>
      </c>
      <c r="G187" s="10">
        <f t="shared" si="21"/>
        <v>15</v>
      </c>
      <c r="H187" s="10">
        <f t="shared" si="21"/>
        <v>15</v>
      </c>
      <c r="I187" s="10">
        <f t="shared" si="21"/>
        <v>2</v>
      </c>
      <c r="J187" s="10">
        <f t="shared" si="21"/>
        <v>1</v>
      </c>
      <c r="K187" s="10">
        <f t="shared" si="21"/>
        <v>9</v>
      </c>
      <c r="L187" s="10">
        <f t="shared" si="21"/>
        <v>23</v>
      </c>
      <c r="M187" s="10">
        <f t="shared" si="21"/>
        <v>16</v>
      </c>
      <c r="N187" s="48">
        <f t="shared" si="21"/>
        <v>22</v>
      </c>
      <c r="O187" s="48">
        <f t="shared" si="21"/>
        <v>10</v>
      </c>
      <c r="P187" s="10">
        <f t="shared" si="21"/>
        <v>23</v>
      </c>
      <c r="Q187" s="10">
        <f t="shared" si="21"/>
        <v>24</v>
      </c>
      <c r="R187" s="10">
        <f t="shared" si="21"/>
        <v>15</v>
      </c>
      <c r="S187" s="10">
        <f t="shared" si="21"/>
        <v>28</v>
      </c>
      <c r="T187" s="10">
        <f t="shared" si="21"/>
        <v>26</v>
      </c>
      <c r="U187" s="10">
        <f t="shared" si="21"/>
        <v>3</v>
      </c>
      <c r="V187" s="10">
        <f t="shared" si="21"/>
        <v>7</v>
      </c>
      <c r="W187" s="10">
        <f t="shared" si="21"/>
        <v>5</v>
      </c>
      <c r="X187" s="10">
        <f t="shared" si="21"/>
        <v>12</v>
      </c>
      <c r="Y187" s="10">
        <f t="shared" si="21"/>
        <v>10</v>
      </c>
      <c r="Z187" s="10">
        <f t="shared" si="21"/>
        <v>1</v>
      </c>
      <c r="AA187" s="10">
        <f t="shared" si="21"/>
        <v>10</v>
      </c>
      <c r="AB187" s="48">
        <f t="shared" si="21"/>
        <v>34</v>
      </c>
      <c r="AC187" s="10">
        <f t="shared" si="21"/>
        <v>6</v>
      </c>
      <c r="AD187" s="10">
        <f t="shared" si="21"/>
        <v>11</v>
      </c>
      <c r="AE187" s="48">
        <f t="shared" si="21"/>
        <v>50</v>
      </c>
      <c r="AF187" s="10">
        <f t="shared" si="21"/>
        <v>17</v>
      </c>
      <c r="AG187" s="85"/>
      <c r="AH187" s="57"/>
    </row>
    <row r="188" spans="1:34" ht="12.75">
      <c r="A188" s="10" t="s">
        <v>24</v>
      </c>
      <c r="B188" s="3"/>
      <c r="C188" s="49">
        <f>SUM(C2:C178)/'Low &amp; High Card Count'!C182</f>
        <v>0.6139610389610388</v>
      </c>
      <c r="D188" s="56">
        <f>SUM(D2:D178)/'Low &amp; High Card Count'!D182</f>
        <v>0.21614512471655328</v>
      </c>
      <c r="E188" s="56">
        <f>SUM(E2:E178)/'Low &amp; High Card Count'!E182</f>
        <v>0.36574074074074076</v>
      </c>
      <c r="F188" s="49">
        <f>SUM(F2:F178)/'Low &amp; High Card Count'!F182</f>
        <v>0.5366332497911447</v>
      </c>
      <c r="G188" s="56">
        <f>SUM(G2:G178)/'Low &amp; High Card Count'!G182</f>
        <v>0.3974702380952381</v>
      </c>
      <c r="H188" s="56">
        <f>SUM(H2:H178)/'Low &amp; High Card Count'!H182</f>
        <v>0.3145171957671958</v>
      </c>
      <c r="I188" s="49">
        <f>SUM(I2:I178)/'Low &amp; High Card Count'!I182</f>
        <v>0.5148809523809524</v>
      </c>
      <c r="J188" s="49">
        <f>SUM(J2:J178)/'Low &amp; High Card Count'!J182</f>
        <v>0.501984126984127</v>
      </c>
      <c r="K188" s="56">
        <f>SUM(K2:K178)/'Low &amp; High Card Count'!K182</f>
        <v>0.45939153439153446</v>
      </c>
      <c r="L188" s="56">
        <f>SUM(L2:L178)/'Low &amp; High Card Count'!L182</f>
        <v>0.1387336093857833</v>
      </c>
      <c r="M188" s="56">
        <f>SUM(M2:M178)/'Low &amp; High Card Count'!M182</f>
        <v>0.22637721755368814</v>
      </c>
      <c r="N188" s="56">
        <f>SUM(N2:N178)/'Low &amp; High Card Count'!N182</f>
        <v>0.3015512265512265</v>
      </c>
      <c r="O188" s="56">
        <f>SUM(O2:O178)/'Low &amp; High Card Count'!O182</f>
        <v>0.506936507936508</v>
      </c>
      <c r="P188" s="56">
        <f>SUM(P2:P178)/'Low &amp; High Card Count'!P182</f>
        <v>0.25569727891156463</v>
      </c>
      <c r="Q188" s="56">
        <f>SUM(Q2:Q178)/'Low &amp; High Card Count'!Q182</f>
        <v>0.3228050595238095</v>
      </c>
      <c r="R188" s="56">
        <f>SUM(R2:R178)/'Low &amp; High Card Count'!R182</f>
        <v>0.23449900793650796</v>
      </c>
      <c r="S188" s="56">
        <f>SUM(S2:S178)/'Low &amp; High Card Count'!S182</f>
        <v>0.20384920634920645</v>
      </c>
      <c r="T188" s="56">
        <f>SUM(T2:T178)/'Low &amp; High Card Count'!T182</f>
        <v>0.15206043956043955</v>
      </c>
      <c r="U188" s="56">
        <f>SUM(U2:U178)/'Low &amp; High Card Count'!U182</f>
        <v>0.13095238095238096</v>
      </c>
      <c r="V188" s="56">
        <f>SUM(V2:V178)/'Low &amp; High Card Count'!V182</f>
        <v>0.1680272108843537</v>
      </c>
      <c r="W188" s="56">
        <f>SUM(W2:W178)/'Low &amp; High Card Count'!W182</f>
        <v>0.21857142857142856</v>
      </c>
      <c r="X188" s="56">
        <f>SUM(X2:X178)/'Low &amp; High Card Count'!X182</f>
        <v>0.13802910052910053</v>
      </c>
      <c r="Y188" s="56">
        <f>SUM(Y2:Y178)/'Low &amp; High Card Count'!Y182</f>
        <v>0.18428571428571427</v>
      </c>
      <c r="Z188" s="56">
        <f>SUM(Z2:Z178)/'Low &amp; High Card Count'!Z182</f>
        <v>0.4</v>
      </c>
      <c r="AA188" s="56">
        <f>SUM(AA2:AA178)/'Low &amp; High Card Count'!AA182</f>
        <v>0.2007936507936508</v>
      </c>
      <c r="AB188" s="56">
        <f>SUM(AB2:AB178)/'Low &amp; High Card Count'!AB182</f>
        <v>0.23142230576441103</v>
      </c>
      <c r="AC188" s="49">
        <f>SUM(AC2:AC178)/'Low &amp; High Card Count'!AC182</f>
        <v>0.4705026455026456</v>
      </c>
      <c r="AD188" s="56">
        <f>SUM(AD2:AD178)/'Low &amp; High Card Count'!AD182</f>
        <v>0.444360902255639</v>
      </c>
      <c r="AE188" s="56">
        <f>SUM(AE2:AE178)/'Low &amp; High Card Count'!AE182</f>
        <v>0.17389682539682538</v>
      </c>
      <c r="AF188" s="56">
        <f>SUM(AF2:AF178)/'Low &amp; High Card Count'!AF182</f>
        <v>0.3229761904761906</v>
      </c>
      <c r="AG188" s="86"/>
      <c r="AH188" s="59"/>
    </row>
    <row r="189" spans="1:34" ht="12.75">
      <c r="A189" s="10"/>
      <c r="B189" s="3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86"/>
      <c r="AH189" s="59"/>
    </row>
    <row r="190" spans="2:3" ht="13.5" thickBot="1">
      <c r="B190" s="68"/>
      <c r="C190" s="4"/>
    </row>
    <row r="191" spans="1:2" ht="18">
      <c r="A191" s="62" t="s">
        <v>15</v>
      </c>
      <c r="B191" s="63"/>
    </row>
    <row r="192" spans="1:2" ht="12.75">
      <c r="A192" s="73" t="s">
        <v>10</v>
      </c>
      <c r="B192" s="73"/>
    </row>
    <row r="193" spans="1:34" s="60" customFormat="1" ht="12.75">
      <c r="A193" s="64"/>
      <c r="B193" s="65"/>
      <c r="AG193" s="2"/>
      <c r="AH193" s="61"/>
    </row>
    <row r="194" spans="1:2" ht="23.25" customHeight="1">
      <c r="A194" s="89" t="s">
        <v>27</v>
      </c>
      <c r="B194" s="90"/>
    </row>
    <row r="195" spans="1:2" ht="12.75">
      <c r="A195" s="66"/>
      <c r="B195" s="67"/>
    </row>
    <row r="196" spans="1:2" ht="12.75">
      <c r="A196" s="91" t="s">
        <v>25</v>
      </c>
      <c r="B196" s="92"/>
    </row>
    <row r="197" spans="1:2" ht="12.75">
      <c r="A197" s="93" t="s">
        <v>26</v>
      </c>
      <c r="B197" s="92"/>
    </row>
    <row r="198" spans="1:2" ht="12.75">
      <c r="A198" s="66"/>
      <c r="B198" s="67"/>
    </row>
    <row r="199" spans="1:2" ht="13.5" thickBot="1">
      <c r="A199" s="87" t="s">
        <v>12</v>
      </c>
      <c r="B199" s="88"/>
    </row>
  </sheetData>
  <mergeCells count="4">
    <mergeCell ref="A199:B199"/>
    <mergeCell ref="A194:B194"/>
    <mergeCell ref="A196:B196"/>
    <mergeCell ref="A197:B197"/>
  </mergeCells>
  <conditionalFormatting sqref="C180:F181">
    <cfRule type="cellIs" priority="1" dxfId="0" operator="equal" stopIfTrue="1">
      <formula>0</formula>
    </cfRule>
  </conditionalFormatting>
  <conditionalFormatting sqref="C190 G180:AH181 C2:D179 E179:AH179">
    <cfRule type="cellIs" priority="2" dxfId="0" operator="equal" stopIfTrue="1">
      <formula>0</formula>
    </cfRule>
    <cfRule type="cellIs" priority="3" dxfId="1" operator="between" stopIfTrue="1">
      <formula>0.01</formula>
      <formula>0.34</formula>
    </cfRule>
    <cfRule type="cellIs" priority="4" dxfId="2" operator="between" stopIfTrue="1">
      <formula>0.66</formula>
      <formula>1</formula>
    </cfRule>
  </conditionalFormatting>
  <conditionalFormatting sqref="E2:AG178">
    <cfRule type="cellIs" priority="5" dxfId="0" operator="equal" stopIfTrue="1">
      <formula>0</formula>
    </cfRule>
    <cfRule type="cellIs" priority="6" dxfId="1" operator="between" stopIfTrue="1">
      <formula>0.01</formula>
      <formula>0.34</formula>
    </cfRule>
    <cfRule type="cellIs" priority="7" dxfId="3" operator="between" stopIfTrue="1">
      <formula>0.66</formula>
      <formula>1</formula>
    </cfRule>
  </conditionalFormatting>
  <conditionalFormatting sqref="AH2:AH178">
    <cfRule type="cellIs" priority="8" dxfId="4" operator="greaterThanOrEqual" stopIfTrue="1">
      <formula>6</formula>
    </cfRule>
    <cfRule type="cellIs" priority="9" dxfId="5" operator="equal" stopIfTrue="1">
      <formula>2</formula>
    </cfRule>
  </conditionalFormatting>
  <conditionalFormatting sqref="AI2:AI178">
    <cfRule type="cellIs" priority="10" dxfId="4" operator="lessThan" stopIfTrue="1">
      <formula>0.2</formula>
    </cfRule>
    <cfRule type="cellIs" priority="11" dxfId="5" operator="equal" stopIfTrue="1">
      <formula>0.5</formula>
    </cfRule>
  </conditionalFormatting>
  <printOptions gridLines="1"/>
  <pageMargins left="0.75" right="0.75" top="1" bottom="1" header="0.5" footer="0.5"/>
  <pageSetup fitToHeight="2" fitToWidth="1" horizontalDpi="600" verticalDpi="600" orientation="landscape" paperSize="17" scale="53" r:id="rId1"/>
  <headerFooter alignWithMargins="0">
    <oddHeader>&amp;LPTC.com Card Sort Analysis&amp;RInformation Architecture</oddHeader>
    <oddFooter>&amp;L&amp;F&amp;C&amp;D &amp;T&amp;R&amp;P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6"/>
  <sheetViews>
    <sheetView workbookViewId="0" topLeftCell="A1">
      <selection activeCell="B1" sqref="B1"/>
    </sheetView>
  </sheetViews>
  <sheetFormatPr defaultColWidth="9.140625" defaultRowHeight="12.75"/>
  <cols>
    <col min="1" max="1" width="41.00390625" style="72" customWidth="1"/>
    <col min="2" max="2" width="9.140625" style="74" customWidth="1"/>
    <col min="3" max="3" width="16.140625" style="0" bestFit="1" customWidth="1"/>
    <col min="4" max="4" width="12.28125" style="5" bestFit="1" customWidth="1"/>
    <col min="5" max="5" width="14.8515625" style="0" bestFit="1" customWidth="1"/>
    <col min="6" max="6" width="5.8515625" style="0" customWidth="1"/>
    <col min="7" max="7" width="19.00390625" style="0" bestFit="1" customWidth="1"/>
    <col min="8" max="8" width="25.00390625" style="0" bestFit="1" customWidth="1"/>
    <col min="9" max="9" width="39.8515625" style="0" customWidth="1"/>
    <col min="10" max="10" width="46.7109375" style="0" bestFit="1" customWidth="1"/>
  </cols>
  <sheetData>
    <row r="1" spans="1:10" ht="39" thickBot="1">
      <c r="A1" s="101" t="s">
        <v>1</v>
      </c>
      <c r="B1" s="102" t="s">
        <v>0</v>
      </c>
      <c r="C1" s="71" t="s">
        <v>18</v>
      </c>
      <c r="D1" s="69" t="s">
        <v>9</v>
      </c>
      <c r="E1" s="69" t="s">
        <v>5</v>
      </c>
      <c r="F1" s="70"/>
      <c r="G1" s="71" t="s">
        <v>16</v>
      </c>
      <c r="H1" s="71" t="s">
        <v>17</v>
      </c>
      <c r="I1" s="71" t="s">
        <v>30</v>
      </c>
      <c r="J1" s="71" t="s">
        <v>28</v>
      </c>
    </row>
    <row r="2" spans="1:5" ht="13.5" thickTop="1">
      <c r="A2" t="s">
        <v>38</v>
      </c>
      <c r="B2" s="3">
        <v>1</v>
      </c>
      <c r="C2" t="s">
        <v>40</v>
      </c>
      <c r="D2" s="57">
        <f>COUNTIF('Card Placement %'!C2:AF2,"&gt;0")</f>
        <v>4</v>
      </c>
      <c r="E2" s="4">
        <f>SUM('Card Placement %'!C2:AF2)/D2</f>
        <v>0.24999999999999997</v>
      </c>
    </row>
    <row r="3" spans="1:5" ht="12.75">
      <c r="A3" t="s">
        <v>38</v>
      </c>
      <c r="B3" s="3">
        <f aca="true" t="shared" si="0" ref="B3:B66">B2+1</f>
        <v>2</v>
      </c>
      <c r="C3" t="s">
        <v>40</v>
      </c>
      <c r="D3" s="57">
        <f>COUNTIF('Card Placement %'!C3:AF3,"&gt;0")</f>
        <v>3</v>
      </c>
      <c r="E3" s="4">
        <f>SUM('Card Placement %'!C3:AF3)/D3</f>
        <v>0.3333333333333333</v>
      </c>
    </row>
    <row r="4" spans="1:5" ht="12.75">
      <c r="A4" t="s">
        <v>38</v>
      </c>
      <c r="B4" s="3">
        <f t="shared" si="0"/>
        <v>3</v>
      </c>
      <c r="C4" t="s">
        <v>40</v>
      </c>
      <c r="D4" s="57">
        <f>COUNTIF('Card Placement %'!C4:AF4,"&gt;0")</f>
        <v>2</v>
      </c>
      <c r="E4" s="4">
        <f>SUM('Card Placement %'!C4:AF4)/D4</f>
        <v>0.5</v>
      </c>
    </row>
    <row r="5" spans="1:5" ht="12.75">
      <c r="A5" t="s">
        <v>38</v>
      </c>
      <c r="B5" s="3">
        <f t="shared" si="0"/>
        <v>4</v>
      </c>
      <c r="C5" t="s">
        <v>40</v>
      </c>
      <c r="D5" s="57">
        <f>COUNTIF('Card Placement %'!C5:AF5,"&gt;0")</f>
        <v>3</v>
      </c>
      <c r="E5" s="4">
        <f>SUM('Card Placement %'!C5:AF5)/D5</f>
        <v>0.3333333333333333</v>
      </c>
    </row>
    <row r="6" spans="1:5" ht="12.75">
      <c r="A6" t="s">
        <v>38</v>
      </c>
      <c r="B6" s="3">
        <f t="shared" si="0"/>
        <v>5</v>
      </c>
      <c r="C6" t="s">
        <v>40</v>
      </c>
      <c r="D6" s="57">
        <f>COUNTIF('Card Placement %'!C6:AF6,"&gt;0")</f>
        <v>2</v>
      </c>
      <c r="E6" s="4">
        <f>SUM('Card Placement %'!C6:AF6)/D6</f>
        <v>0.5</v>
      </c>
    </row>
    <row r="7" spans="1:5" ht="12.75">
      <c r="A7" t="s">
        <v>38</v>
      </c>
      <c r="B7" s="3">
        <f t="shared" si="0"/>
        <v>6</v>
      </c>
      <c r="C7" t="s">
        <v>40</v>
      </c>
      <c r="D7" s="57">
        <f>COUNTIF('Card Placement %'!C7:AF7,"&gt;0")</f>
        <v>4</v>
      </c>
      <c r="E7" s="4">
        <f>SUM('Card Placement %'!C7:AF7)/D7</f>
        <v>0.25</v>
      </c>
    </row>
    <row r="8" spans="1:5" ht="12.75">
      <c r="A8" t="s">
        <v>38</v>
      </c>
      <c r="B8" s="3">
        <f t="shared" si="0"/>
        <v>7</v>
      </c>
      <c r="C8" t="s">
        <v>40</v>
      </c>
      <c r="D8" s="57">
        <f>COUNTIF('Card Placement %'!C8:AF8,"&gt;0")</f>
        <v>5</v>
      </c>
      <c r="E8" s="4">
        <f>SUM('Card Placement %'!C8:AF8)/D8</f>
        <v>0.2</v>
      </c>
    </row>
    <row r="9" spans="1:5" ht="12.75">
      <c r="A9" t="s">
        <v>38</v>
      </c>
      <c r="B9" s="3">
        <f t="shared" si="0"/>
        <v>8</v>
      </c>
      <c r="C9" t="s">
        <v>40</v>
      </c>
      <c r="D9" s="57">
        <f>COUNTIF('Card Placement %'!C9:AF9,"&gt;0")</f>
        <v>5</v>
      </c>
      <c r="E9" s="4">
        <f>SUM('Card Placement %'!C9:AF9)/D9</f>
        <v>0.2</v>
      </c>
    </row>
    <row r="10" spans="1:5" ht="12.75">
      <c r="A10" t="s">
        <v>38</v>
      </c>
      <c r="B10" s="3">
        <f t="shared" si="0"/>
        <v>9</v>
      </c>
      <c r="C10" t="s">
        <v>40</v>
      </c>
      <c r="D10" s="57">
        <f>COUNTIF('Card Placement %'!C10:AF10,"&gt;0")</f>
        <v>3</v>
      </c>
      <c r="E10" s="4">
        <f>SUM('Card Placement %'!C10:AF10)/D10</f>
        <v>0.3333333333333333</v>
      </c>
    </row>
    <row r="11" spans="1:5" ht="12.75">
      <c r="A11" t="s">
        <v>38</v>
      </c>
      <c r="B11" s="3">
        <f t="shared" si="0"/>
        <v>10</v>
      </c>
      <c r="C11" t="s">
        <v>40</v>
      </c>
      <c r="D11" s="57">
        <f>COUNTIF('Card Placement %'!C11:AF11,"&gt;0")</f>
        <v>5</v>
      </c>
      <c r="E11" s="4">
        <f>SUM('Card Placement %'!C11:AF11)/D11</f>
        <v>0.2</v>
      </c>
    </row>
    <row r="12" spans="1:5" ht="12.75">
      <c r="A12" t="s">
        <v>38</v>
      </c>
      <c r="B12" s="3">
        <f t="shared" si="0"/>
        <v>11</v>
      </c>
      <c r="C12" t="s">
        <v>40</v>
      </c>
      <c r="D12" s="57">
        <f>COUNTIF('Card Placement %'!C12:AF12,"&gt;0")</f>
        <v>3</v>
      </c>
      <c r="E12" s="4">
        <f>SUM('Card Placement %'!C12:AF12)/D12</f>
        <v>0.3333333333333333</v>
      </c>
    </row>
    <row r="13" spans="1:5" ht="12.75">
      <c r="A13" t="s">
        <v>38</v>
      </c>
      <c r="B13" s="3">
        <f t="shared" si="0"/>
        <v>12</v>
      </c>
      <c r="C13" t="s">
        <v>40</v>
      </c>
      <c r="D13" s="57">
        <f>COUNTIF('Card Placement %'!C13:AF13,"&gt;0")</f>
        <v>4</v>
      </c>
      <c r="E13" s="4">
        <f>SUM('Card Placement %'!C13:AF13)/D13</f>
        <v>0.25</v>
      </c>
    </row>
    <row r="14" spans="1:5" ht="12.75">
      <c r="A14" t="s">
        <v>38</v>
      </c>
      <c r="B14" s="3">
        <f t="shared" si="0"/>
        <v>13</v>
      </c>
      <c r="C14" t="s">
        <v>40</v>
      </c>
      <c r="D14" s="57">
        <f>COUNTIF('Card Placement %'!C14:AF14,"&gt;0")</f>
        <v>4</v>
      </c>
      <c r="E14" s="4">
        <f>SUM('Card Placement %'!C14:AF14)/D14</f>
        <v>0.25</v>
      </c>
    </row>
    <row r="15" spans="1:5" ht="12.75">
      <c r="A15" t="s">
        <v>38</v>
      </c>
      <c r="B15" s="3">
        <f t="shared" si="0"/>
        <v>14</v>
      </c>
      <c r="C15" t="s">
        <v>40</v>
      </c>
      <c r="D15" s="57">
        <f>COUNTIF('Card Placement %'!C15:AF15,"&gt;0")</f>
        <v>3</v>
      </c>
      <c r="E15" s="4">
        <f>SUM('Card Placement %'!C15:AF15)/D15</f>
        <v>0.3333333333333333</v>
      </c>
    </row>
    <row r="16" spans="1:5" ht="12.75">
      <c r="A16" t="s">
        <v>38</v>
      </c>
      <c r="B16" s="3">
        <f t="shared" si="0"/>
        <v>15</v>
      </c>
      <c r="C16" t="s">
        <v>40</v>
      </c>
      <c r="D16" s="57">
        <f>COUNTIF('Card Placement %'!C16:AF16,"&gt;0")</f>
        <v>3</v>
      </c>
      <c r="E16" s="4">
        <f>SUM('Card Placement %'!C16:AF16)/D16</f>
        <v>0.3333333333333333</v>
      </c>
    </row>
    <row r="17" spans="1:5" ht="12.75">
      <c r="A17" t="s">
        <v>38</v>
      </c>
      <c r="B17" s="3">
        <f t="shared" si="0"/>
        <v>16</v>
      </c>
      <c r="C17" t="s">
        <v>40</v>
      </c>
      <c r="D17" s="57">
        <f>COUNTIF('Card Placement %'!C17:AF17,"&gt;0")</f>
        <v>4</v>
      </c>
      <c r="E17" s="4">
        <f>SUM('Card Placement %'!C17:AF17)/D17</f>
        <v>0.25</v>
      </c>
    </row>
    <row r="18" spans="1:5" ht="12.75">
      <c r="A18" t="s">
        <v>38</v>
      </c>
      <c r="B18" s="3">
        <f t="shared" si="0"/>
        <v>17</v>
      </c>
      <c r="C18" t="s">
        <v>40</v>
      </c>
      <c r="D18" s="57">
        <f>COUNTIF('Card Placement %'!C18:AF18,"&gt;0")</f>
        <v>4</v>
      </c>
      <c r="E18" s="4">
        <f>SUM('Card Placement %'!C18:AF18)/D18</f>
        <v>0.25</v>
      </c>
    </row>
    <row r="19" spans="1:5" ht="12.75">
      <c r="A19" t="s">
        <v>38</v>
      </c>
      <c r="B19" s="3">
        <f t="shared" si="0"/>
        <v>18</v>
      </c>
      <c r="C19" t="s">
        <v>40</v>
      </c>
      <c r="D19" s="57">
        <f>COUNTIF('Card Placement %'!C19:AF19,"&gt;0")</f>
        <v>4</v>
      </c>
      <c r="E19" s="4">
        <f>SUM('Card Placement %'!C19:AF19)/D19</f>
        <v>0.25</v>
      </c>
    </row>
    <row r="20" spans="1:10" ht="12.75">
      <c r="A20" t="s">
        <v>38</v>
      </c>
      <c r="B20" s="3">
        <f t="shared" si="0"/>
        <v>19</v>
      </c>
      <c r="C20" t="s">
        <v>40</v>
      </c>
      <c r="D20" s="57">
        <f>COUNTIF('Card Placement %'!C20:AF20,"&gt;0")</f>
        <v>6</v>
      </c>
      <c r="E20" s="4">
        <f>SUM('Card Placement %'!C20:AF20)/D20</f>
        <v>0.16666666666666666</v>
      </c>
      <c r="J20" t="s">
        <v>29</v>
      </c>
    </row>
    <row r="21" spans="1:5" ht="12.75">
      <c r="A21" t="s">
        <v>38</v>
      </c>
      <c r="B21" s="3">
        <f t="shared" si="0"/>
        <v>20</v>
      </c>
      <c r="C21" t="s">
        <v>40</v>
      </c>
      <c r="D21" s="57">
        <f>COUNTIF('Card Placement %'!C21:AF21,"&gt;0")</f>
        <v>2</v>
      </c>
      <c r="E21" s="4">
        <f>SUM('Card Placement %'!C21:AF21)/D21</f>
        <v>0.5</v>
      </c>
    </row>
    <row r="22" spans="1:5" ht="12.75">
      <c r="A22" t="s">
        <v>38</v>
      </c>
      <c r="B22" s="3">
        <f t="shared" si="0"/>
        <v>21</v>
      </c>
      <c r="C22" t="s">
        <v>40</v>
      </c>
      <c r="D22" s="57">
        <f>COUNTIF('Card Placement %'!C22:AF22,"&gt;0")</f>
        <v>3</v>
      </c>
      <c r="E22" s="4">
        <f>SUM('Card Placement %'!C22:AF22)/D22</f>
        <v>0.3333333333333333</v>
      </c>
    </row>
    <row r="23" spans="1:5" ht="12.75">
      <c r="A23" t="s">
        <v>38</v>
      </c>
      <c r="B23" s="3">
        <f t="shared" si="0"/>
        <v>22</v>
      </c>
      <c r="C23" t="s">
        <v>40</v>
      </c>
      <c r="D23" s="57">
        <f>COUNTIF('Card Placement %'!C23:AF23,"&gt;0")</f>
        <v>4</v>
      </c>
      <c r="E23" s="4">
        <f>SUM('Card Placement %'!C23:AF23)/D23</f>
        <v>0.25</v>
      </c>
    </row>
    <row r="24" spans="1:5" ht="12.75">
      <c r="A24" t="s">
        <v>38</v>
      </c>
      <c r="B24" s="3">
        <f t="shared" si="0"/>
        <v>23</v>
      </c>
      <c r="C24" t="s">
        <v>40</v>
      </c>
      <c r="D24" s="57">
        <f>COUNTIF('Card Placement %'!C24:AF24,"&gt;0")</f>
        <v>3</v>
      </c>
      <c r="E24" s="4">
        <f>SUM('Card Placement %'!C24:AF24)/D24</f>
        <v>0.3333333333333333</v>
      </c>
    </row>
    <row r="25" spans="1:5" ht="12.75">
      <c r="A25" t="s">
        <v>38</v>
      </c>
      <c r="B25" s="3">
        <f t="shared" si="0"/>
        <v>24</v>
      </c>
      <c r="C25" t="s">
        <v>40</v>
      </c>
      <c r="D25" s="57">
        <f>COUNTIF('Card Placement %'!C25:AF25,"&gt;0")</f>
        <v>3</v>
      </c>
      <c r="E25" s="4">
        <f>SUM('Card Placement %'!C25:AF25)/D25</f>
        <v>0.3333333333333333</v>
      </c>
    </row>
    <row r="26" spans="1:5" ht="12.75">
      <c r="A26" t="s">
        <v>38</v>
      </c>
      <c r="B26" s="3">
        <f t="shared" si="0"/>
        <v>25</v>
      </c>
      <c r="C26" t="s">
        <v>40</v>
      </c>
      <c r="D26" s="57">
        <f>COUNTIF('Card Placement %'!C26:AF26,"&gt;0")</f>
        <v>1</v>
      </c>
      <c r="E26" s="4">
        <f>SUM('Card Placement %'!C26:AF26)/D26</f>
        <v>1</v>
      </c>
    </row>
    <row r="27" spans="1:10" ht="12.75">
      <c r="A27" t="s">
        <v>38</v>
      </c>
      <c r="B27" s="3">
        <f t="shared" si="0"/>
        <v>26</v>
      </c>
      <c r="C27" t="s">
        <v>40</v>
      </c>
      <c r="D27" s="57">
        <f>COUNTIF('Card Placement %'!C27:AF27,"&gt;0")</f>
        <v>5</v>
      </c>
      <c r="E27" s="4">
        <f>SUM('Card Placement %'!C27:AF27)/D27</f>
        <v>0.2</v>
      </c>
      <c r="J27" t="s">
        <v>31</v>
      </c>
    </row>
    <row r="28" spans="1:5" ht="12.75">
      <c r="A28" t="s">
        <v>38</v>
      </c>
      <c r="B28" s="3">
        <f t="shared" si="0"/>
        <v>27</v>
      </c>
      <c r="C28" t="s">
        <v>40</v>
      </c>
      <c r="D28" s="57">
        <f>COUNTIF('Card Placement %'!C28:AF28,"&gt;0")</f>
        <v>2</v>
      </c>
      <c r="E28" s="4">
        <f>SUM('Card Placement %'!C28:AF28)/D28</f>
        <v>0.5</v>
      </c>
    </row>
    <row r="29" spans="1:5" ht="12.75">
      <c r="A29" t="s">
        <v>38</v>
      </c>
      <c r="B29" s="3">
        <f t="shared" si="0"/>
        <v>28</v>
      </c>
      <c r="C29" t="s">
        <v>40</v>
      </c>
      <c r="D29" s="57">
        <f>COUNTIF('Card Placement %'!C29:AF29,"&gt;0")</f>
        <v>3</v>
      </c>
      <c r="E29" s="4">
        <f>SUM('Card Placement %'!C29:AF29)/D29</f>
        <v>0.3333333333333333</v>
      </c>
    </row>
    <row r="30" spans="1:5" ht="12.75">
      <c r="A30" t="s">
        <v>38</v>
      </c>
      <c r="B30" s="3">
        <f t="shared" si="0"/>
        <v>29</v>
      </c>
      <c r="C30" t="s">
        <v>40</v>
      </c>
      <c r="D30" s="57">
        <f>COUNTIF('Card Placement %'!C30:AF30,"&gt;0")</f>
        <v>2</v>
      </c>
      <c r="E30" s="4">
        <f>SUM('Card Placement %'!C30:AF30)/D30</f>
        <v>0.5</v>
      </c>
    </row>
    <row r="31" spans="1:5" ht="12.75">
      <c r="A31" t="s">
        <v>38</v>
      </c>
      <c r="B31" s="3">
        <f t="shared" si="0"/>
        <v>30</v>
      </c>
      <c r="C31" t="s">
        <v>40</v>
      </c>
      <c r="D31" s="57">
        <f>COUNTIF('Card Placement %'!C31:AF31,"&gt;0")</f>
        <v>3</v>
      </c>
      <c r="E31" s="4">
        <f>SUM('Card Placement %'!C31:AF31)/D31</f>
        <v>0.3333333333333333</v>
      </c>
    </row>
    <row r="32" spans="1:5" ht="12.75">
      <c r="A32" t="s">
        <v>38</v>
      </c>
      <c r="B32" s="3">
        <f t="shared" si="0"/>
        <v>31</v>
      </c>
      <c r="C32" t="s">
        <v>40</v>
      </c>
      <c r="D32" s="57">
        <f>COUNTIF('Card Placement %'!C32:AF32,"&gt;0")</f>
        <v>2</v>
      </c>
      <c r="E32" s="4">
        <f>SUM('Card Placement %'!C32:AF32)/D32</f>
        <v>0.5</v>
      </c>
    </row>
    <row r="33" spans="1:5" ht="12.75">
      <c r="A33" t="s">
        <v>38</v>
      </c>
      <c r="B33" s="3">
        <f t="shared" si="0"/>
        <v>32</v>
      </c>
      <c r="C33" t="s">
        <v>40</v>
      </c>
      <c r="D33" s="57">
        <f>COUNTIF('Card Placement %'!C33:AF33,"&gt;0")</f>
        <v>3</v>
      </c>
      <c r="E33" s="4">
        <f>SUM('Card Placement %'!C33:AF33)/D33</f>
        <v>0.3333333333333333</v>
      </c>
    </row>
    <row r="34" spans="1:5" ht="12.75">
      <c r="A34" t="s">
        <v>38</v>
      </c>
      <c r="B34" s="3">
        <f t="shared" si="0"/>
        <v>33</v>
      </c>
      <c r="C34" t="s">
        <v>40</v>
      </c>
      <c r="D34" s="57">
        <f>COUNTIF('Card Placement %'!C34:AF34,"&gt;0")</f>
        <v>2</v>
      </c>
      <c r="E34" s="4">
        <f>SUM('Card Placement %'!C34:AF34)/D34</f>
        <v>0.5</v>
      </c>
    </row>
    <row r="35" spans="1:5" ht="12.75">
      <c r="A35" t="s">
        <v>38</v>
      </c>
      <c r="B35" s="3">
        <f t="shared" si="0"/>
        <v>34</v>
      </c>
      <c r="C35" t="s">
        <v>40</v>
      </c>
      <c r="D35" s="57">
        <f>COUNTIF('Card Placement %'!C35:AF35,"&gt;0")</f>
        <v>2</v>
      </c>
      <c r="E35" s="4">
        <f>SUM('Card Placement %'!C35:AF35)/D35</f>
        <v>0.5</v>
      </c>
    </row>
    <row r="36" spans="1:5" ht="12.75">
      <c r="A36" t="s">
        <v>38</v>
      </c>
      <c r="B36" s="3">
        <f t="shared" si="0"/>
        <v>35</v>
      </c>
      <c r="C36" t="s">
        <v>40</v>
      </c>
      <c r="D36" s="57">
        <f>COUNTIF('Card Placement %'!C36:AF36,"&gt;0")</f>
        <v>6</v>
      </c>
      <c r="E36" s="4">
        <f>SUM('Card Placement %'!C36:AF36)/D36</f>
        <v>0.16666666666666666</v>
      </c>
    </row>
    <row r="37" spans="1:5" ht="12.75">
      <c r="A37" t="s">
        <v>38</v>
      </c>
      <c r="B37" s="3">
        <f t="shared" si="0"/>
        <v>36</v>
      </c>
      <c r="C37" t="s">
        <v>40</v>
      </c>
      <c r="D37" s="57">
        <f>COUNTIF('Card Placement %'!C37:AF37,"&gt;0")</f>
        <v>3</v>
      </c>
      <c r="E37" s="4">
        <f>SUM('Card Placement %'!C37:AF37)/D37</f>
        <v>0.3333333333333333</v>
      </c>
    </row>
    <row r="38" spans="1:5" ht="12.75">
      <c r="A38" t="s">
        <v>38</v>
      </c>
      <c r="B38" s="3">
        <f t="shared" si="0"/>
        <v>37</v>
      </c>
      <c r="C38" t="s">
        <v>40</v>
      </c>
      <c r="D38" s="57">
        <f>COUNTIF('Card Placement %'!C38:AF38,"&gt;0")</f>
        <v>4</v>
      </c>
      <c r="E38" s="4">
        <f>SUM('Card Placement %'!C38:AF38)/D38</f>
        <v>0.25</v>
      </c>
    </row>
    <row r="39" spans="1:5" ht="12.75">
      <c r="A39" t="s">
        <v>38</v>
      </c>
      <c r="B39" s="3">
        <f t="shared" si="0"/>
        <v>38</v>
      </c>
      <c r="C39" t="s">
        <v>40</v>
      </c>
      <c r="D39" s="57">
        <f>COUNTIF('Card Placement %'!C39:AF39,"&gt;0")</f>
        <v>2</v>
      </c>
      <c r="E39" s="4">
        <f>SUM('Card Placement %'!C39:AF39)/D39</f>
        <v>0.5</v>
      </c>
    </row>
    <row r="40" spans="1:5" ht="12.75">
      <c r="A40" t="s">
        <v>38</v>
      </c>
      <c r="B40" s="3">
        <f t="shared" si="0"/>
        <v>39</v>
      </c>
      <c r="C40" t="s">
        <v>40</v>
      </c>
      <c r="D40" s="57">
        <f>COUNTIF('Card Placement %'!C40:AF40,"&gt;0")</f>
        <v>3</v>
      </c>
      <c r="E40" s="4">
        <f>SUM('Card Placement %'!C40:AF40)/D40</f>
        <v>0.3333333333333333</v>
      </c>
    </row>
    <row r="41" spans="1:5" ht="12.75">
      <c r="A41" t="s">
        <v>38</v>
      </c>
      <c r="B41" s="3">
        <f t="shared" si="0"/>
        <v>40</v>
      </c>
      <c r="C41" t="s">
        <v>40</v>
      </c>
      <c r="D41" s="57">
        <f>COUNTIF('Card Placement %'!C41:AF41,"&gt;0")</f>
        <v>3</v>
      </c>
      <c r="E41" s="4">
        <f>SUM('Card Placement %'!C41:AF41)/D41</f>
        <v>0.3333333333333333</v>
      </c>
    </row>
    <row r="42" spans="1:5" ht="12.75">
      <c r="A42" t="s">
        <v>38</v>
      </c>
      <c r="B42" s="3">
        <f t="shared" si="0"/>
        <v>41</v>
      </c>
      <c r="C42" t="s">
        <v>40</v>
      </c>
      <c r="D42" s="57">
        <f>COUNTIF('Card Placement %'!C42:AF42,"&gt;0")</f>
        <v>3</v>
      </c>
      <c r="E42" s="4">
        <f>SUM('Card Placement %'!C42:AF42)/D42</f>
        <v>0.3333333333333333</v>
      </c>
    </row>
    <row r="43" spans="1:5" ht="12.75">
      <c r="A43" t="s">
        <v>38</v>
      </c>
      <c r="B43" s="3">
        <f t="shared" si="0"/>
        <v>42</v>
      </c>
      <c r="C43" t="s">
        <v>40</v>
      </c>
      <c r="D43" s="57">
        <f>COUNTIF('Card Placement %'!C43:AF43,"&gt;0")</f>
        <v>5</v>
      </c>
      <c r="E43" s="4">
        <f>SUM('Card Placement %'!C43:AF43)/D43</f>
        <v>0.19999999999999996</v>
      </c>
    </row>
    <row r="44" spans="1:10" ht="12.75">
      <c r="A44" t="s">
        <v>38</v>
      </c>
      <c r="B44" s="3">
        <f t="shared" si="0"/>
        <v>43</v>
      </c>
      <c r="C44" t="s">
        <v>40</v>
      </c>
      <c r="D44" s="57">
        <f>COUNTIF('Card Placement %'!C44:AF44,"&gt;0")</f>
        <v>5</v>
      </c>
      <c r="E44" s="4">
        <f>SUM('Card Placement %'!C44:AF44)/D44</f>
        <v>0.19999999999999998</v>
      </c>
      <c r="J44" t="s">
        <v>32</v>
      </c>
    </row>
    <row r="45" spans="1:5" ht="12.75">
      <c r="A45" t="s">
        <v>38</v>
      </c>
      <c r="B45" s="3">
        <f t="shared" si="0"/>
        <v>44</v>
      </c>
      <c r="C45" t="s">
        <v>40</v>
      </c>
      <c r="D45" s="57">
        <f>COUNTIF('Card Placement %'!C45:AF45,"&gt;0")</f>
        <v>2</v>
      </c>
      <c r="E45" s="4">
        <f>SUM('Card Placement %'!C45:AF45)/D45</f>
        <v>0.5</v>
      </c>
    </row>
    <row r="46" spans="1:5" ht="12.75">
      <c r="A46" t="s">
        <v>38</v>
      </c>
      <c r="B46" s="3">
        <f t="shared" si="0"/>
        <v>45</v>
      </c>
      <c r="C46" t="s">
        <v>40</v>
      </c>
      <c r="D46" s="57">
        <f>COUNTIF('Card Placement %'!C46:AF46,"&gt;0")</f>
        <v>1</v>
      </c>
      <c r="E46" s="4">
        <f>SUM('Card Placement %'!C46:AF46)/D46</f>
        <v>1</v>
      </c>
    </row>
    <row r="47" spans="1:5" ht="12.75">
      <c r="A47" t="s">
        <v>38</v>
      </c>
      <c r="B47" s="3">
        <f t="shared" si="0"/>
        <v>46</v>
      </c>
      <c r="C47" t="s">
        <v>40</v>
      </c>
      <c r="D47" s="57">
        <f>COUNTIF('Card Placement %'!C47:AF47,"&gt;0")</f>
        <v>4</v>
      </c>
      <c r="E47" s="4">
        <f>SUM('Card Placement %'!C47:AF47)/D47</f>
        <v>0.25</v>
      </c>
    </row>
    <row r="48" spans="1:5" ht="12.75">
      <c r="A48" t="s">
        <v>38</v>
      </c>
      <c r="B48" s="3">
        <f t="shared" si="0"/>
        <v>47</v>
      </c>
      <c r="C48" t="s">
        <v>40</v>
      </c>
      <c r="D48" s="57">
        <f>COUNTIF('Card Placement %'!C48:AF48,"&gt;0")</f>
        <v>3</v>
      </c>
      <c r="E48" s="4">
        <f>SUM('Card Placement %'!C48:AF48)/D48</f>
        <v>0.3333333333333333</v>
      </c>
    </row>
    <row r="49" spans="1:5" ht="12.75">
      <c r="A49" t="s">
        <v>38</v>
      </c>
      <c r="B49" s="3">
        <f t="shared" si="0"/>
        <v>48</v>
      </c>
      <c r="C49" t="s">
        <v>40</v>
      </c>
      <c r="D49" s="57">
        <f>COUNTIF('Card Placement %'!C49:AF49,"&gt;0")</f>
        <v>2</v>
      </c>
      <c r="E49" s="4">
        <f>SUM('Card Placement %'!C49:AF49)/D49</f>
        <v>0.5</v>
      </c>
    </row>
    <row r="50" spans="1:5" ht="12.75">
      <c r="A50" t="s">
        <v>38</v>
      </c>
      <c r="B50" s="3">
        <f t="shared" si="0"/>
        <v>49</v>
      </c>
      <c r="C50" t="s">
        <v>40</v>
      </c>
      <c r="D50" s="57">
        <f>COUNTIF('Card Placement %'!C50:AF50,"&gt;0")</f>
        <v>5</v>
      </c>
      <c r="E50" s="4">
        <f>SUM('Card Placement %'!C50:AF50)/D50</f>
        <v>0.19999999999999996</v>
      </c>
    </row>
    <row r="51" spans="1:5" ht="12.75">
      <c r="A51" t="s">
        <v>38</v>
      </c>
      <c r="B51" s="3">
        <f t="shared" si="0"/>
        <v>50</v>
      </c>
      <c r="C51" t="s">
        <v>40</v>
      </c>
      <c r="D51" s="57">
        <f>COUNTIF('Card Placement %'!C51:AF51,"&gt;0")</f>
        <v>5</v>
      </c>
      <c r="E51" s="4">
        <f>SUM('Card Placement %'!C51:AF51)/D51</f>
        <v>0.2</v>
      </c>
    </row>
    <row r="52" spans="1:5" ht="12.75">
      <c r="A52" t="s">
        <v>38</v>
      </c>
      <c r="B52" s="3">
        <f t="shared" si="0"/>
        <v>51</v>
      </c>
      <c r="C52" t="s">
        <v>40</v>
      </c>
      <c r="D52" s="57">
        <f>COUNTIF('Card Placement %'!C52:AF52,"&gt;0")</f>
        <v>3</v>
      </c>
      <c r="E52" s="4">
        <f>SUM('Card Placement %'!C52:AF52)/D52</f>
        <v>0.3333333333333333</v>
      </c>
    </row>
    <row r="53" spans="1:5" ht="12.75">
      <c r="A53" t="s">
        <v>38</v>
      </c>
      <c r="B53" s="3">
        <f t="shared" si="0"/>
        <v>52</v>
      </c>
      <c r="C53" t="s">
        <v>40</v>
      </c>
      <c r="D53" s="57">
        <f>COUNTIF('Card Placement %'!C53:AF53,"&gt;0")</f>
        <v>2</v>
      </c>
      <c r="E53" s="4">
        <f>SUM('Card Placement %'!C53:AF53)/D53</f>
        <v>0.5</v>
      </c>
    </row>
    <row r="54" spans="1:5" ht="12.75">
      <c r="A54" t="s">
        <v>38</v>
      </c>
      <c r="B54" s="3">
        <f t="shared" si="0"/>
        <v>53</v>
      </c>
      <c r="C54" t="s">
        <v>40</v>
      </c>
      <c r="D54" s="57">
        <f>COUNTIF('Card Placement %'!C54:AF54,"&gt;0")</f>
        <v>5</v>
      </c>
      <c r="E54" s="4">
        <f>SUM('Card Placement %'!C54:AF54)/D54</f>
        <v>0.19999999999999996</v>
      </c>
    </row>
    <row r="55" spans="1:5" ht="12.75">
      <c r="A55" t="s">
        <v>38</v>
      </c>
      <c r="B55" s="3">
        <f t="shared" si="0"/>
        <v>54</v>
      </c>
      <c r="C55" t="s">
        <v>40</v>
      </c>
      <c r="D55" s="57">
        <f>COUNTIF('Card Placement %'!C55:AF55,"&gt;0")</f>
        <v>3</v>
      </c>
      <c r="E55" s="4">
        <f>SUM('Card Placement %'!C55:AF55)/D55</f>
        <v>0.3333333333333333</v>
      </c>
    </row>
    <row r="56" spans="1:5" ht="12.75">
      <c r="A56" t="s">
        <v>38</v>
      </c>
      <c r="B56" s="3">
        <f t="shared" si="0"/>
        <v>55</v>
      </c>
      <c r="C56" t="s">
        <v>40</v>
      </c>
      <c r="D56" s="57">
        <f>COUNTIF('Card Placement %'!C56:AF56,"&gt;0")</f>
        <v>1</v>
      </c>
      <c r="E56" s="4">
        <f>SUM('Card Placement %'!C56:AF56)/D56</f>
        <v>1</v>
      </c>
    </row>
    <row r="57" spans="1:5" ht="12.75">
      <c r="A57" t="s">
        <v>38</v>
      </c>
      <c r="B57" s="3">
        <f t="shared" si="0"/>
        <v>56</v>
      </c>
      <c r="C57" t="s">
        <v>40</v>
      </c>
      <c r="D57" s="57">
        <f>COUNTIF('Card Placement %'!C57:AF57,"&gt;0")</f>
        <v>6</v>
      </c>
      <c r="E57" s="4">
        <f>SUM('Card Placement %'!C57:AF57)/D57</f>
        <v>0.16666666666666666</v>
      </c>
    </row>
    <row r="58" spans="1:5" ht="12.75">
      <c r="A58" t="s">
        <v>38</v>
      </c>
      <c r="B58" s="3">
        <f t="shared" si="0"/>
        <v>57</v>
      </c>
      <c r="C58" t="s">
        <v>40</v>
      </c>
      <c r="D58" s="57">
        <f>COUNTIF('Card Placement %'!C58:AF58,"&gt;0")</f>
        <v>4</v>
      </c>
      <c r="E58" s="4">
        <f>SUM('Card Placement %'!C58:AF58)/D58</f>
        <v>0.25</v>
      </c>
    </row>
    <row r="59" spans="1:5" ht="12.75">
      <c r="A59" t="s">
        <v>38</v>
      </c>
      <c r="B59" s="3">
        <f t="shared" si="0"/>
        <v>58</v>
      </c>
      <c r="C59" t="s">
        <v>40</v>
      </c>
      <c r="D59" s="57">
        <f>COUNTIF('Card Placement %'!C59:AF59,"&gt;0")</f>
        <v>5</v>
      </c>
      <c r="E59" s="4">
        <f>SUM('Card Placement %'!C59:AF59)/D59</f>
        <v>0.2</v>
      </c>
    </row>
    <row r="60" spans="1:5" ht="12.75">
      <c r="A60" t="s">
        <v>38</v>
      </c>
      <c r="B60" s="3">
        <f t="shared" si="0"/>
        <v>59</v>
      </c>
      <c r="C60" t="s">
        <v>40</v>
      </c>
      <c r="D60" s="57">
        <f>COUNTIF('Card Placement %'!C60:AF60,"&gt;0")</f>
        <v>4</v>
      </c>
      <c r="E60" s="4">
        <f>SUM('Card Placement %'!C60:AF60)/D60</f>
        <v>0.25</v>
      </c>
    </row>
    <row r="61" spans="1:5" ht="12.75">
      <c r="A61" t="s">
        <v>38</v>
      </c>
      <c r="B61" s="3">
        <f t="shared" si="0"/>
        <v>60</v>
      </c>
      <c r="C61" t="s">
        <v>40</v>
      </c>
      <c r="D61" s="57">
        <f>COUNTIF('Card Placement %'!C61:AF61,"&gt;0")</f>
        <v>4</v>
      </c>
      <c r="E61" s="4">
        <f>SUM('Card Placement %'!C61:AF61)/D61</f>
        <v>0.25</v>
      </c>
    </row>
    <row r="62" spans="1:5" ht="12.75">
      <c r="A62" t="s">
        <v>38</v>
      </c>
      <c r="B62" s="3">
        <f t="shared" si="0"/>
        <v>61</v>
      </c>
      <c r="C62" t="s">
        <v>40</v>
      </c>
      <c r="D62" s="57">
        <f>COUNTIF('Card Placement %'!C62:AF62,"&gt;0")</f>
        <v>3</v>
      </c>
      <c r="E62" s="4">
        <f>SUM('Card Placement %'!C62:AF62)/D62</f>
        <v>0.3333333333333333</v>
      </c>
    </row>
    <row r="63" spans="1:5" ht="12.75">
      <c r="A63" t="s">
        <v>38</v>
      </c>
      <c r="B63" s="3">
        <f t="shared" si="0"/>
        <v>62</v>
      </c>
      <c r="C63" t="s">
        <v>40</v>
      </c>
      <c r="D63" s="57">
        <f>COUNTIF('Card Placement %'!C63:AF63,"&gt;0")</f>
        <v>2</v>
      </c>
      <c r="E63" s="4">
        <f>SUM('Card Placement %'!C63:AF63)/D63</f>
        <v>0.5</v>
      </c>
    </row>
    <row r="64" spans="1:5" ht="12.75">
      <c r="A64" t="s">
        <v>38</v>
      </c>
      <c r="B64" s="3">
        <f t="shared" si="0"/>
        <v>63</v>
      </c>
      <c r="C64" t="s">
        <v>40</v>
      </c>
      <c r="D64" s="57">
        <f>COUNTIF('Card Placement %'!C64:AF64,"&gt;0")</f>
        <v>4</v>
      </c>
      <c r="E64" s="4">
        <f>SUM('Card Placement %'!C64:AF64)/D64</f>
        <v>0.25</v>
      </c>
    </row>
    <row r="65" spans="1:5" ht="12.75">
      <c r="A65" t="s">
        <v>38</v>
      </c>
      <c r="B65" s="3">
        <f t="shared" si="0"/>
        <v>64</v>
      </c>
      <c r="C65" t="s">
        <v>40</v>
      </c>
      <c r="D65" s="57">
        <f>COUNTIF('Card Placement %'!C65:AF65,"&gt;0")</f>
        <v>4</v>
      </c>
      <c r="E65" s="4">
        <f>SUM('Card Placement %'!C65:AF65)/D65</f>
        <v>0.25</v>
      </c>
    </row>
    <row r="66" spans="1:5" ht="12.75">
      <c r="A66" t="s">
        <v>38</v>
      </c>
      <c r="B66" s="3">
        <f t="shared" si="0"/>
        <v>65</v>
      </c>
      <c r="C66" t="s">
        <v>40</v>
      </c>
      <c r="D66" s="57">
        <f>COUNTIF('Card Placement %'!C66:AF66,"&gt;0")</f>
        <v>3</v>
      </c>
      <c r="E66" s="4">
        <f>SUM('Card Placement %'!C66:AF66)/D66</f>
        <v>0.3333333333333333</v>
      </c>
    </row>
    <row r="67" spans="1:5" ht="12.75">
      <c r="A67" t="s">
        <v>38</v>
      </c>
      <c r="B67" s="3">
        <f aca="true" t="shared" si="1" ref="B67:B130">B66+1</f>
        <v>66</v>
      </c>
      <c r="C67" t="s">
        <v>40</v>
      </c>
      <c r="D67" s="57">
        <f>COUNTIF('Card Placement %'!C67:AF67,"&gt;0")</f>
        <v>3</v>
      </c>
      <c r="E67" s="4">
        <f>SUM('Card Placement %'!C67:AF67)/D67</f>
        <v>0.3333333333333333</v>
      </c>
    </row>
    <row r="68" spans="1:5" ht="12.75">
      <c r="A68" t="s">
        <v>38</v>
      </c>
      <c r="B68" s="3">
        <f t="shared" si="1"/>
        <v>67</v>
      </c>
      <c r="C68" t="s">
        <v>40</v>
      </c>
      <c r="D68" s="57">
        <f>COUNTIF('Card Placement %'!C68:AF68,"&gt;0")</f>
        <v>5</v>
      </c>
      <c r="E68" s="4">
        <f>SUM('Card Placement %'!C68:AF68)/D68</f>
        <v>0.2</v>
      </c>
    </row>
    <row r="69" spans="1:5" ht="12.75">
      <c r="A69" t="s">
        <v>38</v>
      </c>
      <c r="B69" s="3">
        <f t="shared" si="1"/>
        <v>68</v>
      </c>
      <c r="C69" t="s">
        <v>40</v>
      </c>
      <c r="D69" s="57">
        <f>COUNTIF('Card Placement %'!C69:AF69,"&gt;0")</f>
        <v>1</v>
      </c>
      <c r="E69" s="4">
        <f>SUM('Card Placement %'!C69:AF69)/D69</f>
        <v>1</v>
      </c>
    </row>
    <row r="70" spans="1:5" ht="12.75">
      <c r="A70" t="s">
        <v>38</v>
      </c>
      <c r="B70" s="3">
        <f t="shared" si="1"/>
        <v>69</v>
      </c>
      <c r="C70" t="s">
        <v>40</v>
      </c>
      <c r="D70" s="57">
        <f>COUNTIF('Card Placement %'!C70:AF70,"&gt;0")</f>
        <v>4</v>
      </c>
      <c r="E70" s="4">
        <f>SUM('Card Placement %'!C70:AF70)/D70</f>
        <v>0.24999999999999994</v>
      </c>
    </row>
    <row r="71" spans="1:5" ht="12.75">
      <c r="A71" t="s">
        <v>38</v>
      </c>
      <c r="B71" s="3">
        <f t="shared" si="1"/>
        <v>70</v>
      </c>
      <c r="C71" t="s">
        <v>40</v>
      </c>
      <c r="D71" s="57">
        <f>COUNTIF('Card Placement %'!C71:AF71,"&gt;0")</f>
        <v>3</v>
      </c>
      <c r="E71" s="4">
        <f>SUM('Card Placement %'!C71:AF71)/D71</f>
        <v>0.3333333333333333</v>
      </c>
    </row>
    <row r="72" spans="1:5" ht="12.75">
      <c r="A72" t="s">
        <v>38</v>
      </c>
      <c r="B72" s="3">
        <f t="shared" si="1"/>
        <v>71</v>
      </c>
      <c r="C72" t="s">
        <v>40</v>
      </c>
      <c r="D72" s="57">
        <f>COUNTIF('Card Placement %'!C72:AF72,"&gt;0")</f>
        <v>3</v>
      </c>
      <c r="E72" s="4">
        <f>SUM('Card Placement %'!C72:AF72)/D72</f>
        <v>0.3333333333333333</v>
      </c>
    </row>
    <row r="73" spans="1:5" ht="12.75">
      <c r="A73" t="s">
        <v>38</v>
      </c>
      <c r="B73" s="3">
        <f t="shared" si="1"/>
        <v>72</v>
      </c>
      <c r="C73" t="s">
        <v>40</v>
      </c>
      <c r="D73" s="57">
        <f>COUNTIF('Card Placement %'!C73:AF73,"&gt;0")</f>
        <v>1</v>
      </c>
      <c r="E73" s="4">
        <f>SUM('Card Placement %'!C73:AF73)/D73</f>
        <v>1</v>
      </c>
    </row>
    <row r="74" spans="1:5" ht="12.75">
      <c r="A74" t="s">
        <v>38</v>
      </c>
      <c r="B74" s="3">
        <f t="shared" si="1"/>
        <v>73</v>
      </c>
      <c r="C74" t="s">
        <v>40</v>
      </c>
      <c r="D74" s="57">
        <f>COUNTIF('Card Placement %'!C74:AF74,"&gt;0")</f>
        <v>6</v>
      </c>
      <c r="E74" s="4">
        <f>SUM('Card Placement %'!C74:AF74)/D74</f>
        <v>0.16666666666666663</v>
      </c>
    </row>
    <row r="75" spans="1:5" ht="12.75">
      <c r="A75" t="s">
        <v>38</v>
      </c>
      <c r="B75" s="3">
        <f t="shared" si="1"/>
        <v>74</v>
      </c>
      <c r="C75" t="s">
        <v>40</v>
      </c>
      <c r="D75" s="57">
        <f>COUNTIF('Card Placement %'!C75:AF75,"&gt;0")</f>
        <v>2</v>
      </c>
      <c r="E75" s="4">
        <f>SUM('Card Placement %'!C75:AF75)/D75</f>
        <v>0.5</v>
      </c>
    </row>
    <row r="76" spans="1:5" ht="12.75">
      <c r="A76" t="s">
        <v>38</v>
      </c>
      <c r="B76" s="3">
        <f t="shared" si="1"/>
        <v>75</v>
      </c>
      <c r="C76" t="s">
        <v>40</v>
      </c>
      <c r="D76" s="57">
        <f>COUNTIF('Card Placement %'!C76:AF76,"&gt;0")</f>
        <v>3</v>
      </c>
      <c r="E76" s="4">
        <f>SUM('Card Placement %'!C76:AF76)/D76</f>
        <v>0.3333333333333333</v>
      </c>
    </row>
    <row r="77" spans="1:5" ht="12.75">
      <c r="A77" t="s">
        <v>38</v>
      </c>
      <c r="B77" s="3">
        <f t="shared" si="1"/>
        <v>76</v>
      </c>
      <c r="C77" t="s">
        <v>40</v>
      </c>
      <c r="D77" s="57">
        <f>COUNTIF('Card Placement %'!C77:AF77,"&gt;0")</f>
        <v>5</v>
      </c>
      <c r="E77" s="4">
        <f>SUM('Card Placement %'!C77:AF77)/D77</f>
        <v>0.19999999999999996</v>
      </c>
    </row>
    <row r="78" spans="1:5" ht="12.75">
      <c r="A78" t="s">
        <v>38</v>
      </c>
      <c r="B78" s="3">
        <f t="shared" si="1"/>
        <v>77</v>
      </c>
      <c r="C78" t="s">
        <v>40</v>
      </c>
      <c r="D78" s="57">
        <f>COUNTIF('Card Placement %'!C78:AF78,"&gt;0")</f>
        <v>6</v>
      </c>
      <c r="E78" s="4">
        <f>SUM('Card Placement %'!C78:AF78)/D78</f>
        <v>0.16666666666666666</v>
      </c>
    </row>
    <row r="79" spans="1:5" ht="12.75">
      <c r="A79" t="s">
        <v>38</v>
      </c>
      <c r="B79" s="3">
        <f t="shared" si="1"/>
        <v>78</v>
      </c>
      <c r="C79" t="s">
        <v>40</v>
      </c>
      <c r="D79" s="57">
        <f>COUNTIF('Card Placement %'!C79:AF79,"&gt;0")</f>
        <v>5</v>
      </c>
      <c r="E79" s="4">
        <f>SUM('Card Placement %'!C79:AF79)/D79</f>
        <v>0.2</v>
      </c>
    </row>
    <row r="80" spans="1:5" ht="12.75">
      <c r="A80" t="s">
        <v>38</v>
      </c>
      <c r="B80" s="3">
        <f t="shared" si="1"/>
        <v>79</v>
      </c>
      <c r="C80" t="s">
        <v>40</v>
      </c>
      <c r="D80" s="57">
        <f>COUNTIF('Card Placement %'!C80:AF80,"&gt;0")</f>
        <v>5</v>
      </c>
      <c r="E80" s="4">
        <f>SUM('Card Placement %'!C80:AF80)/D80</f>
        <v>0.2</v>
      </c>
    </row>
    <row r="81" spans="1:5" ht="12.75">
      <c r="A81" t="s">
        <v>38</v>
      </c>
      <c r="B81" s="3">
        <f t="shared" si="1"/>
        <v>80</v>
      </c>
      <c r="C81" t="s">
        <v>40</v>
      </c>
      <c r="D81" s="57">
        <f>COUNTIF('Card Placement %'!C81:AF81,"&gt;0")</f>
        <v>4</v>
      </c>
      <c r="E81" s="4">
        <f>SUM('Card Placement %'!C81:AF81)/D81</f>
        <v>0.25</v>
      </c>
    </row>
    <row r="82" spans="1:5" ht="12.75">
      <c r="A82" t="s">
        <v>38</v>
      </c>
      <c r="B82" s="3">
        <f t="shared" si="1"/>
        <v>81</v>
      </c>
      <c r="C82" t="s">
        <v>40</v>
      </c>
      <c r="D82" s="57">
        <f>COUNTIF('Card Placement %'!C82:AF82,"&gt;0")</f>
        <v>4</v>
      </c>
      <c r="E82" s="4">
        <f>SUM('Card Placement %'!C82:AF82)/D82</f>
        <v>0.25</v>
      </c>
    </row>
    <row r="83" spans="1:5" ht="12.75">
      <c r="A83" t="s">
        <v>38</v>
      </c>
      <c r="B83" s="3">
        <f t="shared" si="1"/>
        <v>82</v>
      </c>
      <c r="C83" t="s">
        <v>40</v>
      </c>
      <c r="D83" s="57">
        <f>COUNTIF('Card Placement %'!C83:AF83,"&gt;0")</f>
        <v>3</v>
      </c>
      <c r="E83" s="4">
        <f>SUM('Card Placement %'!C83:AF83)/D83</f>
        <v>0.3333333333333333</v>
      </c>
    </row>
    <row r="84" spans="1:5" ht="12.75">
      <c r="A84" t="s">
        <v>38</v>
      </c>
      <c r="B84" s="3">
        <f t="shared" si="1"/>
        <v>83</v>
      </c>
      <c r="C84" t="s">
        <v>40</v>
      </c>
      <c r="D84" s="57">
        <f>COUNTIF('Card Placement %'!C84:AF84,"&gt;0")</f>
        <v>4</v>
      </c>
      <c r="E84" s="4">
        <f>SUM('Card Placement %'!C84:AF84)/D84</f>
        <v>0.24999999999999997</v>
      </c>
    </row>
    <row r="85" spans="1:5" ht="12.75">
      <c r="A85" t="s">
        <v>38</v>
      </c>
      <c r="B85" s="3">
        <f t="shared" si="1"/>
        <v>84</v>
      </c>
      <c r="C85" t="s">
        <v>40</v>
      </c>
      <c r="D85" s="57">
        <f>COUNTIF('Card Placement %'!C85:AF85,"&gt;0")</f>
        <v>4</v>
      </c>
      <c r="E85" s="4">
        <f>SUM('Card Placement %'!C85:AF85)/D85</f>
        <v>0.25</v>
      </c>
    </row>
    <row r="86" spans="1:5" ht="12.75">
      <c r="A86" t="s">
        <v>38</v>
      </c>
      <c r="B86" s="3">
        <f t="shared" si="1"/>
        <v>85</v>
      </c>
      <c r="C86" t="s">
        <v>40</v>
      </c>
      <c r="D86" s="57">
        <f>COUNTIF('Card Placement %'!C86:AF86,"&gt;0")</f>
        <v>4</v>
      </c>
      <c r="E86" s="4">
        <f>SUM('Card Placement %'!C86:AF86)/D86</f>
        <v>0.25</v>
      </c>
    </row>
    <row r="87" spans="1:5" ht="12.75">
      <c r="A87" t="s">
        <v>38</v>
      </c>
      <c r="B87" s="3">
        <f t="shared" si="1"/>
        <v>86</v>
      </c>
      <c r="C87" t="s">
        <v>40</v>
      </c>
      <c r="D87" s="57">
        <f>COUNTIF('Card Placement %'!C87:AF87,"&gt;0")</f>
        <v>4</v>
      </c>
      <c r="E87" s="4">
        <f>SUM('Card Placement %'!C87:AF87)/D87</f>
        <v>0.25</v>
      </c>
    </row>
    <row r="88" spans="1:5" ht="12.75">
      <c r="A88" t="s">
        <v>38</v>
      </c>
      <c r="B88" s="3">
        <f t="shared" si="1"/>
        <v>87</v>
      </c>
      <c r="C88" t="s">
        <v>40</v>
      </c>
      <c r="D88" s="57">
        <f>COUNTIF('Card Placement %'!C88:AF88,"&gt;0")</f>
        <v>4</v>
      </c>
      <c r="E88" s="4">
        <f>SUM('Card Placement %'!C88:AF88)/D88</f>
        <v>0.24999999999999997</v>
      </c>
    </row>
    <row r="89" spans="1:5" ht="12.75">
      <c r="A89" t="s">
        <v>38</v>
      </c>
      <c r="B89" s="3">
        <f t="shared" si="1"/>
        <v>88</v>
      </c>
      <c r="C89" t="s">
        <v>40</v>
      </c>
      <c r="D89" s="57">
        <f>COUNTIF('Card Placement %'!C89:AF89,"&gt;0")</f>
        <v>4</v>
      </c>
      <c r="E89" s="4">
        <f>SUM('Card Placement %'!C89:AF89)/D89</f>
        <v>0.25</v>
      </c>
    </row>
    <row r="90" spans="1:5" ht="12.75">
      <c r="A90" t="s">
        <v>38</v>
      </c>
      <c r="B90" s="3">
        <f t="shared" si="1"/>
        <v>89</v>
      </c>
      <c r="C90" t="s">
        <v>40</v>
      </c>
      <c r="D90" s="57">
        <f>COUNTIF('Card Placement %'!C90:AF90,"&gt;0")</f>
        <v>4</v>
      </c>
      <c r="E90" s="4">
        <f>SUM('Card Placement %'!C90:AF90)/D90</f>
        <v>0.25</v>
      </c>
    </row>
    <row r="91" spans="1:5" ht="12.75">
      <c r="A91" t="s">
        <v>38</v>
      </c>
      <c r="B91" s="3">
        <f t="shared" si="1"/>
        <v>90</v>
      </c>
      <c r="C91" t="s">
        <v>40</v>
      </c>
      <c r="D91" s="57">
        <f>COUNTIF('Card Placement %'!C91:AF91,"&gt;0")</f>
        <v>1</v>
      </c>
      <c r="E91" s="4">
        <f>SUM('Card Placement %'!C91:AF91)/D91</f>
        <v>1</v>
      </c>
    </row>
    <row r="92" spans="1:5" ht="12.75">
      <c r="A92" t="s">
        <v>38</v>
      </c>
      <c r="B92" s="3">
        <f t="shared" si="1"/>
        <v>91</v>
      </c>
      <c r="C92" t="s">
        <v>40</v>
      </c>
      <c r="D92" s="57">
        <f>COUNTIF('Card Placement %'!C92:AF92,"&gt;0")</f>
        <v>5</v>
      </c>
      <c r="E92" s="4">
        <f>SUM('Card Placement %'!C92:AF92)/D92</f>
        <v>0.19999999999999996</v>
      </c>
    </row>
    <row r="93" spans="1:5" ht="12.75">
      <c r="A93" t="s">
        <v>38</v>
      </c>
      <c r="B93" s="3">
        <f t="shared" si="1"/>
        <v>92</v>
      </c>
      <c r="C93" t="s">
        <v>40</v>
      </c>
      <c r="D93" s="57">
        <f>COUNTIF('Card Placement %'!C93:AF93,"&gt;0")</f>
        <v>3</v>
      </c>
      <c r="E93" s="4">
        <f>SUM('Card Placement %'!C93:AF93)/D93</f>
        <v>0.3333333333333333</v>
      </c>
    </row>
    <row r="94" spans="1:5" ht="12.75">
      <c r="A94" t="s">
        <v>38</v>
      </c>
      <c r="B94" s="3">
        <f t="shared" si="1"/>
        <v>93</v>
      </c>
      <c r="C94" t="s">
        <v>40</v>
      </c>
      <c r="D94" s="57">
        <f>COUNTIF('Card Placement %'!C94:AF94,"&gt;0")</f>
        <v>4</v>
      </c>
      <c r="E94" s="4">
        <f>SUM('Card Placement %'!C94:AF94)/D94</f>
        <v>0.25</v>
      </c>
    </row>
    <row r="95" spans="1:5" ht="12.75">
      <c r="A95" t="s">
        <v>38</v>
      </c>
      <c r="B95" s="3">
        <f t="shared" si="1"/>
        <v>94</v>
      </c>
      <c r="C95" t="s">
        <v>40</v>
      </c>
      <c r="D95" s="57">
        <f>COUNTIF('Card Placement %'!C95:AF95,"&gt;0")</f>
        <v>4</v>
      </c>
      <c r="E95" s="4">
        <f>SUM('Card Placement %'!C95:AF95)/D95</f>
        <v>0.24999999999999997</v>
      </c>
    </row>
    <row r="96" spans="1:5" ht="12.75">
      <c r="A96" t="s">
        <v>38</v>
      </c>
      <c r="B96" s="3">
        <f t="shared" si="1"/>
        <v>95</v>
      </c>
      <c r="C96" t="s">
        <v>40</v>
      </c>
      <c r="D96" s="57">
        <f>COUNTIF('Card Placement %'!C96:AF96,"&gt;0")</f>
        <v>3</v>
      </c>
      <c r="E96" s="4">
        <f>SUM('Card Placement %'!C96:AF96)/D96</f>
        <v>0.3333333333333333</v>
      </c>
    </row>
    <row r="97" spans="1:5" ht="12.75">
      <c r="A97" t="s">
        <v>38</v>
      </c>
      <c r="B97" s="3">
        <f t="shared" si="1"/>
        <v>96</v>
      </c>
      <c r="C97" t="s">
        <v>40</v>
      </c>
      <c r="D97" s="57">
        <f>COUNTIF('Card Placement %'!C97:AF97,"&gt;0")</f>
        <v>4</v>
      </c>
      <c r="E97" s="4">
        <f>SUM('Card Placement %'!C97:AF97)/D97</f>
        <v>0.24999999999999997</v>
      </c>
    </row>
    <row r="98" spans="1:5" ht="12.75">
      <c r="A98" t="s">
        <v>38</v>
      </c>
      <c r="B98" s="3">
        <f t="shared" si="1"/>
        <v>97</v>
      </c>
      <c r="C98" t="s">
        <v>40</v>
      </c>
      <c r="D98" s="57">
        <f>COUNTIF('Card Placement %'!C98:AF98,"&gt;0")</f>
        <v>3</v>
      </c>
      <c r="E98" s="4">
        <f>SUM('Card Placement %'!C98:AF98)/D98</f>
        <v>0.3333333333333333</v>
      </c>
    </row>
    <row r="99" spans="1:5" ht="12.75">
      <c r="A99" t="s">
        <v>38</v>
      </c>
      <c r="B99" s="3">
        <f t="shared" si="1"/>
        <v>98</v>
      </c>
      <c r="C99" t="s">
        <v>40</v>
      </c>
      <c r="D99" s="57">
        <f>COUNTIF('Card Placement %'!C99:AF99,"&gt;0")</f>
        <v>4</v>
      </c>
      <c r="E99" s="4">
        <f>SUM('Card Placement %'!C99:AF99)/D99</f>
        <v>0.24999999999999997</v>
      </c>
    </row>
    <row r="100" spans="1:5" ht="12.75">
      <c r="A100" t="s">
        <v>38</v>
      </c>
      <c r="B100" s="3">
        <f t="shared" si="1"/>
        <v>99</v>
      </c>
      <c r="C100" t="s">
        <v>40</v>
      </c>
      <c r="D100" s="57">
        <f>COUNTIF('Card Placement %'!C100:AF100,"&gt;0")</f>
        <v>4</v>
      </c>
      <c r="E100" s="4">
        <f>SUM('Card Placement %'!C100:AF100)/D100</f>
        <v>0.25</v>
      </c>
    </row>
    <row r="101" spans="1:5" ht="12.75">
      <c r="A101" t="s">
        <v>38</v>
      </c>
      <c r="B101" s="3">
        <f t="shared" si="1"/>
        <v>100</v>
      </c>
      <c r="C101" t="s">
        <v>40</v>
      </c>
      <c r="D101" s="57">
        <f>COUNTIF('Card Placement %'!C101:AF101,"&gt;0")</f>
        <v>2</v>
      </c>
      <c r="E101" s="4">
        <f>SUM('Card Placement %'!C101:AF101)/D101</f>
        <v>0.5</v>
      </c>
    </row>
    <row r="102" spans="1:5" ht="12.75">
      <c r="A102" t="s">
        <v>38</v>
      </c>
      <c r="B102" s="3">
        <f t="shared" si="1"/>
        <v>101</v>
      </c>
      <c r="C102" t="s">
        <v>40</v>
      </c>
      <c r="D102" s="57">
        <f>COUNTIF('Card Placement %'!C102:AF102,"&gt;0")</f>
        <v>4</v>
      </c>
      <c r="E102" s="4">
        <f>SUM('Card Placement %'!C102:AF102)/D102</f>
        <v>0.25</v>
      </c>
    </row>
    <row r="103" spans="1:5" ht="12.75">
      <c r="A103" t="s">
        <v>38</v>
      </c>
      <c r="B103" s="3">
        <f t="shared" si="1"/>
        <v>102</v>
      </c>
      <c r="C103" t="s">
        <v>40</v>
      </c>
      <c r="D103" s="57">
        <f>COUNTIF('Card Placement %'!C103:AF103,"&gt;0")</f>
        <v>2</v>
      </c>
      <c r="E103" s="4">
        <f>SUM('Card Placement %'!C103:AF103)/D103</f>
        <v>0.5</v>
      </c>
    </row>
    <row r="104" spans="1:5" ht="12.75">
      <c r="A104" t="s">
        <v>38</v>
      </c>
      <c r="B104" s="3">
        <f t="shared" si="1"/>
        <v>103</v>
      </c>
      <c r="C104" t="s">
        <v>40</v>
      </c>
      <c r="D104" s="57">
        <f>COUNTIF('Card Placement %'!C104:AF104,"&gt;0")</f>
        <v>4</v>
      </c>
      <c r="E104" s="4">
        <f>SUM('Card Placement %'!C104:AF104)/D104</f>
        <v>0.25</v>
      </c>
    </row>
    <row r="105" spans="1:5" ht="12.75">
      <c r="A105" t="s">
        <v>38</v>
      </c>
      <c r="B105" s="3">
        <f t="shared" si="1"/>
        <v>104</v>
      </c>
      <c r="C105" t="s">
        <v>40</v>
      </c>
      <c r="D105" s="57">
        <f>COUNTIF('Card Placement %'!C105:AF105,"&gt;0")</f>
        <v>4</v>
      </c>
      <c r="E105" s="4">
        <f>SUM('Card Placement %'!C105:AF105)/D105</f>
        <v>0.25</v>
      </c>
    </row>
    <row r="106" spans="1:5" ht="12.75">
      <c r="A106" t="s">
        <v>38</v>
      </c>
      <c r="B106" s="3">
        <f t="shared" si="1"/>
        <v>105</v>
      </c>
      <c r="C106" t="s">
        <v>40</v>
      </c>
      <c r="D106" s="57">
        <f>COUNTIF('Card Placement %'!C106:AF106,"&gt;0")</f>
        <v>5</v>
      </c>
      <c r="E106" s="4">
        <f>SUM('Card Placement %'!C106:AF106)/D106</f>
        <v>0.2</v>
      </c>
    </row>
    <row r="107" spans="1:5" ht="12.75">
      <c r="A107" t="s">
        <v>38</v>
      </c>
      <c r="B107" s="3">
        <f t="shared" si="1"/>
        <v>106</v>
      </c>
      <c r="C107" t="s">
        <v>40</v>
      </c>
      <c r="D107" s="57">
        <f>COUNTIF('Card Placement %'!C107:AF107,"&gt;0")</f>
        <v>4</v>
      </c>
      <c r="E107" s="4">
        <f>SUM('Card Placement %'!C107:AF107)/D107</f>
        <v>0.25</v>
      </c>
    </row>
    <row r="108" spans="1:5" ht="12.75">
      <c r="A108" t="s">
        <v>38</v>
      </c>
      <c r="B108" s="3">
        <f t="shared" si="1"/>
        <v>107</v>
      </c>
      <c r="C108" t="s">
        <v>40</v>
      </c>
      <c r="D108" s="57">
        <f>COUNTIF('Card Placement %'!C108:AF108,"&gt;0")</f>
        <v>4</v>
      </c>
      <c r="E108" s="4">
        <f>SUM('Card Placement %'!C108:AF108)/D108</f>
        <v>0.24999999999999997</v>
      </c>
    </row>
    <row r="109" spans="1:5" ht="12.75">
      <c r="A109" t="s">
        <v>38</v>
      </c>
      <c r="B109" s="3">
        <f t="shared" si="1"/>
        <v>108</v>
      </c>
      <c r="C109" t="s">
        <v>40</v>
      </c>
      <c r="D109" s="57">
        <f>COUNTIF('Card Placement %'!C109:AF109,"&gt;0")</f>
        <v>5</v>
      </c>
      <c r="E109" s="4">
        <f>SUM('Card Placement %'!C109:AF109)/D109</f>
        <v>0.2</v>
      </c>
    </row>
    <row r="110" spans="1:5" ht="12.75">
      <c r="A110" t="s">
        <v>38</v>
      </c>
      <c r="B110" s="3">
        <f t="shared" si="1"/>
        <v>109</v>
      </c>
      <c r="C110" t="s">
        <v>40</v>
      </c>
      <c r="D110" s="57">
        <f>COUNTIF('Card Placement %'!C110:AF110,"&gt;0")</f>
        <v>3</v>
      </c>
      <c r="E110" s="4">
        <f>SUM('Card Placement %'!C110:AF110)/D110</f>
        <v>0.3333333333333333</v>
      </c>
    </row>
    <row r="111" spans="1:5" ht="12.75">
      <c r="A111" t="s">
        <v>38</v>
      </c>
      <c r="B111" s="3">
        <f t="shared" si="1"/>
        <v>110</v>
      </c>
      <c r="C111" t="s">
        <v>40</v>
      </c>
      <c r="D111" s="57">
        <f>COUNTIF('Card Placement %'!C111:AF111,"&gt;0")</f>
        <v>3</v>
      </c>
      <c r="E111" s="4">
        <f>SUM('Card Placement %'!C111:AF111)/D111</f>
        <v>0.3333333333333333</v>
      </c>
    </row>
    <row r="112" spans="1:5" ht="12.75">
      <c r="A112" t="s">
        <v>38</v>
      </c>
      <c r="B112" s="3">
        <f t="shared" si="1"/>
        <v>111</v>
      </c>
      <c r="C112" t="s">
        <v>40</v>
      </c>
      <c r="D112" s="57">
        <f>COUNTIF('Card Placement %'!C112:AF112,"&gt;0")</f>
        <v>4</v>
      </c>
      <c r="E112" s="4">
        <f>SUM('Card Placement %'!C112:AF112)/D112</f>
        <v>0.24999999999999997</v>
      </c>
    </row>
    <row r="113" spans="1:5" ht="12.75">
      <c r="A113" t="s">
        <v>38</v>
      </c>
      <c r="B113" s="3">
        <f t="shared" si="1"/>
        <v>112</v>
      </c>
      <c r="C113" t="s">
        <v>40</v>
      </c>
      <c r="D113" s="57">
        <f>COUNTIF('Card Placement %'!C113:AF113,"&gt;0")</f>
        <v>3</v>
      </c>
      <c r="E113" s="4">
        <f>SUM('Card Placement %'!C113:AF113)/D113</f>
        <v>0.3333333333333333</v>
      </c>
    </row>
    <row r="114" spans="1:5" ht="12.75">
      <c r="A114" t="s">
        <v>38</v>
      </c>
      <c r="B114" s="3">
        <f t="shared" si="1"/>
        <v>113</v>
      </c>
      <c r="C114" t="s">
        <v>40</v>
      </c>
      <c r="D114" s="57">
        <f>COUNTIF('Card Placement %'!C114:AF114,"&gt;0")</f>
        <v>5</v>
      </c>
      <c r="E114" s="4">
        <f>SUM('Card Placement %'!C114:AF114)/D114</f>
        <v>0.2</v>
      </c>
    </row>
    <row r="115" spans="1:5" ht="12.75">
      <c r="A115" t="s">
        <v>38</v>
      </c>
      <c r="B115" s="3">
        <f t="shared" si="1"/>
        <v>114</v>
      </c>
      <c r="C115" t="s">
        <v>40</v>
      </c>
      <c r="D115" s="57">
        <f>COUNTIF('Card Placement %'!C115:AF115,"&gt;0")</f>
        <v>2</v>
      </c>
      <c r="E115" s="4">
        <f>SUM('Card Placement %'!C115:AF115)/D115</f>
        <v>0.5</v>
      </c>
    </row>
    <row r="116" spans="1:5" ht="12.75">
      <c r="A116" t="s">
        <v>38</v>
      </c>
      <c r="B116" s="3">
        <f t="shared" si="1"/>
        <v>115</v>
      </c>
      <c r="C116" t="s">
        <v>40</v>
      </c>
      <c r="D116" s="57">
        <f>COUNTIF('Card Placement %'!C116:AF116,"&gt;0")</f>
        <v>4</v>
      </c>
      <c r="E116" s="4">
        <f>SUM('Card Placement %'!C116:AF116)/D116</f>
        <v>0.25</v>
      </c>
    </row>
    <row r="117" spans="1:5" ht="12.75">
      <c r="A117" t="s">
        <v>38</v>
      </c>
      <c r="B117" s="3">
        <f t="shared" si="1"/>
        <v>116</v>
      </c>
      <c r="C117" t="s">
        <v>40</v>
      </c>
      <c r="D117" s="57">
        <f>COUNTIF('Card Placement %'!C117:AF117,"&gt;0")</f>
        <v>4</v>
      </c>
      <c r="E117" s="4">
        <f>SUM('Card Placement %'!C117:AF117)/D117</f>
        <v>0.25</v>
      </c>
    </row>
    <row r="118" spans="1:5" ht="12.75">
      <c r="A118" t="s">
        <v>38</v>
      </c>
      <c r="B118" s="3">
        <f t="shared" si="1"/>
        <v>117</v>
      </c>
      <c r="C118" t="s">
        <v>40</v>
      </c>
      <c r="D118" s="57">
        <f>COUNTIF('Card Placement %'!C118:AF118,"&gt;0")</f>
        <v>5</v>
      </c>
      <c r="E118" s="4">
        <f>SUM('Card Placement %'!C118:AF118)/D118</f>
        <v>0.2</v>
      </c>
    </row>
    <row r="119" spans="1:5" ht="12.75">
      <c r="A119" t="s">
        <v>38</v>
      </c>
      <c r="B119" s="3">
        <f t="shared" si="1"/>
        <v>118</v>
      </c>
      <c r="C119" t="s">
        <v>40</v>
      </c>
      <c r="D119" s="57">
        <f>COUNTIF('Card Placement %'!C119:AF119,"&gt;0")</f>
        <v>2</v>
      </c>
      <c r="E119" s="4">
        <f>SUM('Card Placement %'!C119:AF119)/D119</f>
        <v>0.5</v>
      </c>
    </row>
    <row r="120" spans="1:5" ht="12.75">
      <c r="A120" t="s">
        <v>38</v>
      </c>
      <c r="B120" s="3">
        <f t="shared" si="1"/>
        <v>119</v>
      </c>
      <c r="C120" t="s">
        <v>40</v>
      </c>
      <c r="D120" s="57">
        <f>COUNTIF('Card Placement %'!C120:AF120,"&gt;0")</f>
        <v>3</v>
      </c>
      <c r="E120" s="4">
        <f>SUM('Card Placement %'!C120:AF120)/D120</f>
        <v>0.3333333333333333</v>
      </c>
    </row>
    <row r="121" spans="1:5" ht="12.75">
      <c r="A121" t="s">
        <v>38</v>
      </c>
      <c r="B121" s="3">
        <f t="shared" si="1"/>
        <v>120</v>
      </c>
      <c r="C121" t="s">
        <v>40</v>
      </c>
      <c r="D121" s="57">
        <f>COUNTIF('Card Placement %'!C121:AF121,"&gt;0")</f>
        <v>2</v>
      </c>
      <c r="E121" s="4">
        <f>SUM('Card Placement %'!C121:AF121)/D121</f>
        <v>0.5</v>
      </c>
    </row>
    <row r="122" spans="1:5" ht="12.75">
      <c r="A122" t="s">
        <v>38</v>
      </c>
      <c r="B122" s="3">
        <f t="shared" si="1"/>
        <v>121</v>
      </c>
      <c r="C122" t="s">
        <v>40</v>
      </c>
      <c r="D122" s="57">
        <f>COUNTIF('Card Placement %'!C122:AF122,"&gt;0")</f>
        <v>3</v>
      </c>
      <c r="E122" s="4">
        <f>SUM('Card Placement %'!C122:AF122)/D122</f>
        <v>0.3333333333333333</v>
      </c>
    </row>
    <row r="123" spans="1:5" ht="12.75">
      <c r="A123" t="s">
        <v>38</v>
      </c>
      <c r="B123" s="3">
        <f t="shared" si="1"/>
        <v>122</v>
      </c>
      <c r="C123" t="s">
        <v>40</v>
      </c>
      <c r="D123" s="57">
        <f>COUNTIF('Card Placement %'!C123:AF123,"&gt;0")</f>
        <v>4</v>
      </c>
      <c r="E123" s="4">
        <f>SUM('Card Placement %'!C123:AF123)/D123</f>
        <v>0.25</v>
      </c>
    </row>
    <row r="124" spans="1:5" ht="12.75">
      <c r="A124" t="s">
        <v>38</v>
      </c>
      <c r="B124" s="3">
        <f t="shared" si="1"/>
        <v>123</v>
      </c>
      <c r="C124" t="s">
        <v>40</v>
      </c>
      <c r="D124" s="57">
        <f>COUNTIF('Card Placement %'!C124:AF124,"&gt;0")</f>
        <v>6</v>
      </c>
      <c r="E124" s="4">
        <f>SUM('Card Placement %'!C124:AF124)/D124</f>
        <v>0.16666666666666663</v>
      </c>
    </row>
    <row r="125" spans="1:5" ht="12.75">
      <c r="A125" t="s">
        <v>38</v>
      </c>
      <c r="B125" s="3">
        <f t="shared" si="1"/>
        <v>124</v>
      </c>
      <c r="C125" t="s">
        <v>40</v>
      </c>
      <c r="D125" s="57">
        <f>COUNTIF('Card Placement %'!C125:AF125,"&gt;0")</f>
        <v>5</v>
      </c>
      <c r="E125" s="4">
        <f>SUM('Card Placement %'!C125:AF125)/D125</f>
        <v>0.2</v>
      </c>
    </row>
    <row r="126" spans="1:5" ht="12.75">
      <c r="A126" t="s">
        <v>38</v>
      </c>
      <c r="B126" s="3">
        <f t="shared" si="1"/>
        <v>125</v>
      </c>
      <c r="C126" t="s">
        <v>40</v>
      </c>
      <c r="D126" s="57">
        <f>COUNTIF('Card Placement %'!C126:AF126,"&gt;0")</f>
        <v>2</v>
      </c>
      <c r="E126" s="4">
        <f>SUM('Card Placement %'!C126:AF126)/D126</f>
        <v>0.5</v>
      </c>
    </row>
    <row r="127" spans="1:5" ht="12.75">
      <c r="A127" t="s">
        <v>38</v>
      </c>
      <c r="B127" s="3">
        <f t="shared" si="1"/>
        <v>126</v>
      </c>
      <c r="C127" t="s">
        <v>40</v>
      </c>
      <c r="D127" s="57">
        <f>COUNTIF('Card Placement %'!C127:AF127,"&gt;0")</f>
        <v>4</v>
      </c>
      <c r="E127" s="4">
        <f>SUM('Card Placement %'!C127:AF127)/D127</f>
        <v>0.24999999999999994</v>
      </c>
    </row>
    <row r="128" spans="1:5" ht="12.75">
      <c r="A128" t="s">
        <v>38</v>
      </c>
      <c r="B128" s="3">
        <f t="shared" si="1"/>
        <v>127</v>
      </c>
      <c r="C128" t="s">
        <v>40</v>
      </c>
      <c r="D128" s="57">
        <f>COUNTIF('Card Placement %'!C128:AF128,"&gt;0")</f>
        <v>6</v>
      </c>
      <c r="E128" s="4">
        <f>SUM('Card Placement %'!C128:AF128)/D128</f>
        <v>0.16666666666666666</v>
      </c>
    </row>
    <row r="129" spans="1:5" ht="12.75">
      <c r="A129" t="s">
        <v>38</v>
      </c>
      <c r="B129" s="3">
        <f t="shared" si="1"/>
        <v>128</v>
      </c>
      <c r="C129" t="s">
        <v>40</v>
      </c>
      <c r="D129" s="57">
        <f>COUNTIF('Card Placement %'!C129:AF129,"&gt;0")</f>
        <v>6</v>
      </c>
      <c r="E129" s="4">
        <f>SUM('Card Placement %'!C129:AF129)/D129</f>
        <v>0.16666666666666666</v>
      </c>
    </row>
    <row r="130" spans="1:5" ht="12.75">
      <c r="A130" t="s">
        <v>38</v>
      </c>
      <c r="B130" s="3">
        <f t="shared" si="1"/>
        <v>129</v>
      </c>
      <c r="C130" t="s">
        <v>40</v>
      </c>
      <c r="D130" s="57">
        <f>COUNTIF('Card Placement %'!C130:AF130,"&gt;0")</f>
        <v>5</v>
      </c>
      <c r="E130" s="4">
        <f>SUM('Card Placement %'!C130:AF130)/D130</f>
        <v>0.2</v>
      </c>
    </row>
    <row r="131" spans="1:5" ht="12.75">
      <c r="A131" t="s">
        <v>38</v>
      </c>
      <c r="B131" s="3">
        <f aca="true" t="shared" si="2" ref="B131:B178">B130+1</f>
        <v>130</v>
      </c>
      <c r="C131" t="s">
        <v>40</v>
      </c>
      <c r="D131" s="57">
        <f>COUNTIF('Card Placement %'!C131:AF131,"&gt;0")</f>
        <v>2</v>
      </c>
      <c r="E131" s="4">
        <f>SUM('Card Placement %'!C131:AF131)/D131</f>
        <v>0.5</v>
      </c>
    </row>
    <row r="132" spans="1:5" ht="12.75">
      <c r="A132" t="s">
        <v>38</v>
      </c>
      <c r="B132" s="3">
        <f t="shared" si="2"/>
        <v>131</v>
      </c>
      <c r="C132" t="s">
        <v>40</v>
      </c>
      <c r="D132" s="57">
        <f>COUNTIF('Card Placement %'!C132:AF132,"&gt;0")</f>
        <v>2</v>
      </c>
      <c r="E132" s="4">
        <f>SUM('Card Placement %'!C132:AF132)/D132</f>
        <v>0.5</v>
      </c>
    </row>
    <row r="133" spans="1:5" ht="12.75">
      <c r="A133" t="s">
        <v>38</v>
      </c>
      <c r="B133" s="3">
        <f t="shared" si="2"/>
        <v>132</v>
      </c>
      <c r="C133" t="s">
        <v>40</v>
      </c>
      <c r="D133" s="57">
        <f>COUNTIF('Card Placement %'!C133:AF133,"&gt;0")</f>
        <v>4</v>
      </c>
      <c r="E133" s="4">
        <f>SUM('Card Placement %'!C133:AF133)/D133</f>
        <v>0.24999999999999997</v>
      </c>
    </row>
    <row r="134" spans="1:5" ht="12.75">
      <c r="A134" t="s">
        <v>38</v>
      </c>
      <c r="B134" s="3">
        <f t="shared" si="2"/>
        <v>133</v>
      </c>
      <c r="C134" t="s">
        <v>40</v>
      </c>
      <c r="D134" s="57">
        <f>COUNTIF('Card Placement %'!C134:AF134,"&gt;0")</f>
        <v>6</v>
      </c>
      <c r="E134" s="4">
        <f>SUM('Card Placement %'!C134:AF134)/D134</f>
        <v>0.16666666666666666</v>
      </c>
    </row>
    <row r="135" spans="1:5" ht="12.75">
      <c r="A135" t="s">
        <v>38</v>
      </c>
      <c r="B135" s="3">
        <f t="shared" si="2"/>
        <v>134</v>
      </c>
      <c r="C135" t="s">
        <v>40</v>
      </c>
      <c r="D135" s="57">
        <f>COUNTIF('Card Placement %'!C135:AF135,"&gt;0")</f>
        <v>2</v>
      </c>
      <c r="E135" s="4">
        <f>SUM('Card Placement %'!C135:AF135)/D135</f>
        <v>0.5</v>
      </c>
    </row>
    <row r="136" spans="1:5" ht="12.75">
      <c r="A136" t="s">
        <v>38</v>
      </c>
      <c r="B136" s="3">
        <f t="shared" si="2"/>
        <v>135</v>
      </c>
      <c r="C136" t="s">
        <v>40</v>
      </c>
      <c r="D136" s="57">
        <f>COUNTIF('Card Placement %'!C136:AF136,"&gt;0")</f>
        <v>2</v>
      </c>
      <c r="E136" s="4">
        <f>SUM('Card Placement %'!C136:AF136)/D136</f>
        <v>0.5</v>
      </c>
    </row>
    <row r="137" spans="1:5" ht="12.75">
      <c r="A137" t="s">
        <v>38</v>
      </c>
      <c r="B137" s="3">
        <f t="shared" si="2"/>
        <v>136</v>
      </c>
      <c r="C137" t="s">
        <v>40</v>
      </c>
      <c r="D137" s="57">
        <f>COUNTIF('Card Placement %'!C137:AF137,"&gt;0")</f>
        <v>4</v>
      </c>
      <c r="E137" s="4">
        <f>SUM('Card Placement %'!C137:AF137)/D137</f>
        <v>0.25</v>
      </c>
    </row>
    <row r="138" spans="1:5" ht="12.75">
      <c r="A138" t="s">
        <v>38</v>
      </c>
      <c r="B138" s="3">
        <f t="shared" si="2"/>
        <v>137</v>
      </c>
      <c r="C138" t="s">
        <v>40</v>
      </c>
      <c r="D138" s="57">
        <f>COUNTIF('Card Placement %'!C138:AF138,"&gt;0")</f>
        <v>1</v>
      </c>
      <c r="E138" s="4">
        <f>SUM('Card Placement %'!C138:AF138)/D138</f>
        <v>1</v>
      </c>
    </row>
    <row r="139" spans="1:5" ht="12.75">
      <c r="A139" t="s">
        <v>38</v>
      </c>
      <c r="B139" s="3">
        <f t="shared" si="2"/>
        <v>138</v>
      </c>
      <c r="C139" t="s">
        <v>40</v>
      </c>
      <c r="D139" s="57">
        <f>COUNTIF('Card Placement %'!C139:AF139,"&gt;0")</f>
        <v>5</v>
      </c>
      <c r="E139" s="4">
        <f>SUM('Card Placement %'!C139:AF139)/D139</f>
        <v>0.2</v>
      </c>
    </row>
    <row r="140" spans="1:5" ht="12.75">
      <c r="A140" t="s">
        <v>38</v>
      </c>
      <c r="B140" s="3">
        <f t="shared" si="2"/>
        <v>139</v>
      </c>
      <c r="C140" t="s">
        <v>40</v>
      </c>
      <c r="D140" s="57">
        <f>COUNTIF('Card Placement %'!C140:AF140,"&gt;0")</f>
        <v>4</v>
      </c>
      <c r="E140" s="4">
        <f>SUM('Card Placement %'!C140:AF140)/D140</f>
        <v>0.25</v>
      </c>
    </row>
    <row r="141" spans="1:5" ht="12.75">
      <c r="A141" t="s">
        <v>38</v>
      </c>
      <c r="B141" s="3">
        <f t="shared" si="2"/>
        <v>140</v>
      </c>
      <c r="C141" t="s">
        <v>40</v>
      </c>
      <c r="D141" s="57">
        <f>COUNTIF('Card Placement %'!C141:AF141,"&gt;0")</f>
        <v>3</v>
      </c>
      <c r="E141" s="4">
        <f>SUM('Card Placement %'!C141:AF141)/D141</f>
        <v>0.3333333333333333</v>
      </c>
    </row>
    <row r="142" spans="1:5" ht="12.75">
      <c r="A142" t="s">
        <v>38</v>
      </c>
      <c r="B142" s="3">
        <f t="shared" si="2"/>
        <v>141</v>
      </c>
      <c r="C142" t="s">
        <v>40</v>
      </c>
      <c r="D142" s="57">
        <f>COUNTIF('Card Placement %'!C142:AF142,"&gt;0")</f>
        <v>3</v>
      </c>
      <c r="E142" s="4">
        <f>SUM('Card Placement %'!C142:AF142)/D142</f>
        <v>0.3333333333333333</v>
      </c>
    </row>
    <row r="143" spans="1:5" ht="12.75">
      <c r="A143" t="s">
        <v>38</v>
      </c>
      <c r="B143" s="3">
        <f t="shared" si="2"/>
        <v>142</v>
      </c>
      <c r="C143" t="s">
        <v>40</v>
      </c>
      <c r="D143" s="57">
        <f>COUNTIF('Card Placement %'!C143:AF143,"&gt;0")</f>
        <v>2</v>
      </c>
      <c r="E143" s="4">
        <f>SUM('Card Placement %'!C143:AF143)/D143</f>
        <v>0.5</v>
      </c>
    </row>
    <row r="144" spans="1:5" ht="12.75">
      <c r="A144" t="s">
        <v>38</v>
      </c>
      <c r="B144" s="3">
        <f t="shared" si="2"/>
        <v>143</v>
      </c>
      <c r="C144" t="s">
        <v>40</v>
      </c>
      <c r="D144" s="57">
        <f>COUNTIF('Card Placement %'!C144:AF144,"&gt;0")</f>
        <v>4</v>
      </c>
      <c r="E144" s="4">
        <f>SUM('Card Placement %'!C144:AF144)/D144</f>
        <v>0.25</v>
      </c>
    </row>
    <row r="145" spans="1:5" ht="12.75">
      <c r="A145" t="s">
        <v>38</v>
      </c>
      <c r="B145" s="3">
        <f t="shared" si="2"/>
        <v>144</v>
      </c>
      <c r="C145" t="s">
        <v>40</v>
      </c>
      <c r="D145" s="57">
        <f>COUNTIF('Card Placement %'!C145:AF145,"&gt;0")</f>
        <v>2</v>
      </c>
      <c r="E145" s="4">
        <f>SUM('Card Placement %'!C145:AF145)/D145</f>
        <v>0.5</v>
      </c>
    </row>
    <row r="146" spans="1:5" ht="12.75">
      <c r="A146" t="s">
        <v>38</v>
      </c>
      <c r="B146" s="3">
        <f t="shared" si="2"/>
        <v>145</v>
      </c>
      <c r="C146" t="s">
        <v>40</v>
      </c>
      <c r="D146" s="57">
        <f>COUNTIF('Card Placement %'!C146:AF146,"&gt;0")</f>
        <v>2</v>
      </c>
      <c r="E146" s="4">
        <f>SUM('Card Placement %'!C146:AF146)/D146</f>
        <v>0.5</v>
      </c>
    </row>
    <row r="147" spans="1:5" ht="12.75">
      <c r="A147" t="s">
        <v>38</v>
      </c>
      <c r="B147" s="3">
        <f t="shared" si="2"/>
        <v>146</v>
      </c>
      <c r="C147" t="s">
        <v>40</v>
      </c>
      <c r="D147" s="57">
        <f>COUNTIF('Card Placement %'!C147:AF147,"&gt;0")</f>
        <v>5</v>
      </c>
      <c r="E147" s="4">
        <f>SUM('Card Placement %'!C147:AF147)/D147</f>
        <v>0.2</v>
      </c>
    </row>
    <row r="148" spans="1:5" ht="12.75">
      <c r="A148" t="s">
        <v>38</v>
      </c>
      <c r="B148" s="3">
        <f t="shared" si="2"/>
        <v>147</v>
      </c>
      <c r="C148" t="s">
        <v>40</v>
      </c>
      <c r="D148" s="57">
        <f>COUNTIF('Card Placement %'!C148:AF148,"&gt;0")</f>
        <v>2</v>
      </c>
      <c r="E148" s="4">
        <f>SUM('Card Placement %'!C148:AF148)/D148</f>
        <v>0.5</v>
      </c>
    </row>
    <row r="149" spans="1:5" ht="12.75">
      <c r="A149" t="s">
        <v>38</v>
      </c>
      <c r="B149" s="3">
        <f t="shared" si="2"/>
        <v>148</v>
      </c>
      <c r="C149" t="s">
        <v>40</v>
      </c>
      <c r="D149" s="57">
        <f>COUNTIF('Card Placement %'!C149:AF149,"&gt;0")</f>
        <v>3</v>
      </c>
      <c r="E149" s="4">
        <f>SUM('Card Placement %'!C149:AF149)/D149</f>
        <v>0.3333333333333333</v>
      </c>
    </row>
    <row r="150" spans="1:5" ht="12.75">
      <c r="A150" t="s">
        <v>38</v>
      </c>
      <c r="B150" s="3">
        <f t="shared" si="2"/>
        <v>149</v>
      </c>
      <c r="C150" t="s">
        <v>40</v>
      </c>
      <c r="D150" s="57">
        <f>COUNTIF('Card Placement %'!C150:AF150,"&gt;0")</f>
        <v>1</v>
      </c>
      <c r="E150" s="4">
        <f>SUM('Card Placement %'!C150:AF150)/D150</f>
        <v>1</v>
      </c>
    </row>
    <row r="151" spans="1:5" ht="12.75">
      <c r="A151" t="s">
        <v>38</v>
      </c>
      <c r="B151" s="3">
        <f t="shared" si="2"/>
        <v>150</v>
      </c>
      <c r="C151" t="s">
        <v>40</v>
      </c>
      <c r="D151" s="57">
        <f>COUNTIF('Card Placement %'!C151:AF151,"&gt;0")</f>
        <v>2</v>
      </c>
      <c r="E151" s="4">
        <f>SUM('Card Placement %'!C151:AF151)/D151</f>
        <v>0.5</v>
      </c>
    </row>
    <row r="152" spans="1:5" ht="12.75">
      <c r="A152" t="s">
        <v>38</v>
      </c>
      <c r="B152" s="3">
        <f t="shared" si="2"/>
        <v>151</v>
      </c>
      <c r="C152" t="s">
        <v>40</v>
      </c>
      <c r="D152" s="57">
        <f>COUNTIF('Card Placement %'!C152:AF152,"&gt;0")</f>
        <v>3</v>
      </c>
      <c r="E152" s="4">
        <f>SUM('Card Placement %'!C152:AF152)/D152</f>
        <v>0.3333333333333333</v>
      </c>
    </row>
    <row r="153" spans="1:5" ht="12.75">
      <c r="A153" t="s">
        <v>38</v>
      </c>
      <c r="B153" s="3">
        <f t="shared" si="2"/>
        <v>152</v>
      </c>
      <c r="C153" t="s">
        <v>40</v>
      </c>
      <c r="D153" s="57">
        <f>COUNTIF('Card Placement %'!C153:AF153,"&gt;0")</f>
        <v>4</v>
      </c>
      <c r="E153" s="4">
        <f>SUM('Card Placement %'!C153:AF153)/D153</f>
        <v>0.25</v>
      </c>
    </row>
    <row r="154" spans="1:5" ht="12.75">
      <c r="A154" t="s">
        <v>38</v>
      </c>
      <c r="B154" s="3">
        <f t="shared" si="2"/>
        <v>153</v>
      </c>
      <c r="C154" t="s">
        <v>40</v>
      </c>
      <c r="D154" s="57">
        <f>COUNTIF('Card Placement %'!C154:AF154,"&gt;0")</f>
        <v>3</v>
      </c>
      <c r="E154" s="4">
        <f>SUM('Card Placement %'!C154:AF154)/D154</f>
        <v>0.3333333333333333</v>
      </c>
    </row>
    <row r="155" spans="1:5" ht="12.75">
      <c r="A155" t="s">
        <v>38</v>
      </c>
      <c r="B155" s="3">
        <f t="shared" si="2"/>
        <v>154</v>
      </c>
      <c r="C155" t="s">
        <v>40</v>
      </c>
      <c r="D155" s="57">
        <f>COUNTIF('Card Placement %'!C155:AF155,"&gt;0")</f>
        <v>3</v>
      </c>
      <c r="E155" s="4">
        <f>SUM('Card Placement %'!C155:AF155)/D155</f>
        <v>0.3333333333333333</v>
      </c>
    </row>
    <row r="156" spans="1:5" ht="12.75">
      <c r="A156" t="s">
        <v>38</v>
      </c>
      <c r="B156" s="3">
        <f t="shared" si="2"/>
        <v>155</v>
      </c>
      <c r="C156" t="s">
        <v>40</v>
      </c>
      <c r="D156" s="57">
        <f>COUNTIF('Card Placement %'!C156:AF156,"&gt;0")</f>
        <v>3</v>
      </c>
      <c r="E156" s="4">
        <f>SUM('Card Placement %'!C156:AF156)/D156</f>
        <v>0.3333333333333333</v>
      </c>
    </row>
    <row r="157" spans="1:5" ht="12.75">
      <c r="A157" t="s">
        <v>38</v>
      </c>
      <c r="B157" s="3">
        <f t="shared" si="2"/>
        <v>156</v>
      </c>
      <c r="C157" t="s">
        <v>40</v>
      </c>
      <c r="D157" s="57">
        <f>COUNTIF('Card Placement %'!C157:AF157,"&gt;0")</f>
        <v>1</v>
      </c>
      <c r="E157" s="4">
        <f>SUM('Card Placement %'!C157:AF157)/D157</f>
        <v>1</v>
      </c>
    </row>
    <row r="158" spans="1:5" ht="12.75">
      <c r="A158" t="s">
        <v>38</v>
      </c>
      <c r="B158" s="3">
        <f t="shared" si="2"/>
        <v>157</v>
      </c>
      <c r="C158" t="s">
        <v>40</v>
      </c>
      <c r="D158" s="57">
        <f>COUNTIF('Card Placement %'!C158:AF158,"&gt;0")</f>
        <v>1</v>
      </c>
      <c r="E158" s="4">
        <f>SUM('Card Placement %'!C158:AF158)/D158</f>
        <v>1</v>
      </c>
    </row>
    <row r="159" spans="1:5" ht="12.75">
      <c r="A159" t="s">
        <v>38</v>
      </c>
      <c r="B159" s="3">
        <f t="shared" si="2"/>
        <v>158</v>
      </c>
      <c r="C159" t="s">
        <v>40</v>
      </c>
      <c r="D159" s="57">
        <f>COUNTIF('Card Placement %'!C159:AF159,"&gt;0")</f>
        <v>3</v>
      </c>
      <c r="E159" s="4">
        <f>SUM('Card Placement %'!C159:AF159)/D159</f>
        <v>0.3333333333333333</v>
      </c>
    </row>
    <row r="160" spans="1:5" ht="12.75">
      <c r="A160" t="s">
        <v>38</v>
      </c>
      <c r="B160" s="3">
        <f t="shared" si="2"/>
        <v>159</v>
      </c>
      <c r="C160" t="s">
        <v>40</v>
      </c>
      <c r="D160" s="57">
        <f>COUNTIF('Card Placement %'!C160:AF160,"&gt;0")</f>
        <v>3</v>
      </c>
      <c r="E160" s="4">
        <f>SUM('Card Placement %'!C160:AF160)/D160</f>
        <v>0.3333333333333333</v>
      </c>
    </row>
    <row r="161" spans="1:5" ht="12.75">
      <c r="A161" t="s">
        <v>38</v>
      </c>
      <c r="B161" s="3">
        <f t="shared" si="2"/>
        <v>160</v>
      </c>
      <c r="C161" t="s">
        <v>40</v>
      </c>
      <c r="D161" s="57">
        <f>COUNTIF('Card Placement %'!C161:AF161,"&gt;0")</f>
        <v>2</v>
      </c>
      <c r="E161" s="4">
        <f>SUM('Card Placement %'!C161:AF161)/D161</f>
        <v>0.5</v>
      </c>
    </row>
    <row r="162" spans="1:5" ht="12.75">
      <c r="A162" t="s">
        <v>38</v>
      </c>
      <c r="B162" s="3">
        <f t="shared" si="2"/>
        <v>161</v>
      </c>
      <c r="C162" t="s">
        <v>40</v>
      </c>
      <c r="D162" s="57">
        <f>COUNTIF('Card Placement %'!C162:AF162,"&gt;0")</f>
        <v>2</v>
      </c>
      <c r="E162" s="4">
        <f>SUM('Card Placement %'!C162:AF162)/D162</f>
        <v>0.5</v>
      </c>
    </row>
    <row r="163" spans="1:5" ht="12.75">
      <c r="A163" t="s">
        <v>38</v>
      </c>
      <c r="B163" s="3">
        <f t="shared" si="2"/>
        <v>162</v>
      </c>
      <c r="C163" t="s">
        <v>40</v>
      </c>
      <c r="D163" s="57">
        <f>COUNTIF('Card Placement %'!C163:AF163,"&gt;0")</f>
        <v>2</v>
      </c>
      <c r="E163" s="4">
        <f>SUM('Card Placement %'!C163:AF163)/D163</f>
        <v>0.5</v>
      </c>
    </row>
    <row r="164" spans="1:5" ht="12.75">
      <c r="A164" t="s">
        <v>38</v>
      </c>
      <c r="B164" s="3">
        <f t="shared" si="2"/>
        <v>163</v>
      </c>
      <c r="C164" t="s">
        <v>40</v>
      </c>
      <c r="D164" s="57">
        <f>COUNTIF('Card Placement %'!C164:AF164,"&gt;0")</f>
        <v>2</v>
      </c>
      <c r="E164" s="4">
        <f>SUM('Card Placement %'!C164:AF164)/D164</f>
        <v>0.5</v>
      </c>
    </row>
    <row r="165" spans="1:5" ht="12.75">
      <c r="A165" t="s">
        <v>38</v>
      </c>
      <c r="B165" s="3">
        <f t="shared" si="2"/>
        <v>164</v>
      </c>
      <c r="C165" t="s">
        <v>40</v>
      </c>
      <c r="D165" s="57">
        <f>COUNTIF('Card Placement %'!C165:AF165,"&gt;0")</f>
        <v>3</v>
      </c>
      <c r="E165" s="4">
        <f>SUM('Card Placement %'!C165:AF165)/D165</f>
        <v>0.3333333333333333</v>
      </c>
    </row>
    <row r="166" spans="1:5" ht="12.75">
      <c r="A166" t="s">
        <v>38</v>
      </c>
      <c r="B166" s="3">
        <f t="shared" si="2"/>
        <v>165</v>
      </c>
      <c r="C166" t="s">
        <v>40</v>
      </c>
      <c r="D166" s="57">
        <f>COUNTIF('Card Placement %'!C166:AF166,"&gt;0")</f>
        <v>2</v>
      </c>
      <c r="E166" s="4">
        <f>SUM('Card Placement %'!C166:AF166)/D166</f>
        <v>0.5</v>
      </c>
    </row>
    <row r="167" spans="1:5" ht="12.75">
      <c r="A167" t="s">
        <v>38</v>
      </c>
      <c r="B167" s="3">
        <f t="shared" si="2"/>
        <v>166</v>
      </c>
      <c r="C167" t="s">
        <v>40</v>
      </c>
      <c r="D167" s="57">
        <f>COUNTIF('Card Placement %'!C167:AF167,"&gt;0")</f>
        <v>2</v>
      </c>
      <c r="E167" s="4">
        <f>SUM('Card Placement %'!C167:AF167)/D167</f>
        <v>0.5</v>
      </c>
    </row>
    <row r="168" spans="1:5" ht="12.75">
      <c r="A168" t="s">
        <v>38</v>
      </c>
      <c r="B168" s="3">
        <f t="shared" si="2"/>
        <v>167</v>
      </c>
      <c r="C168" t="s">
        <v>40</v>
      </c>
      <c r="D168" s="57">
        <f>COUNTIF('Card Placement %'!C168:AF168,"&gt;0")</f>
        <v>3</v>
      </c>
      <c r="E168" s="4">
        <f>SUM('Card Placement %'!C168:AF168)/D168</f>
        <v>0.3333333333333333</v>
      </c>
    </row>
    <row r="169" spans="1:5" ht="12.75">
      <c r="A169" t="s">
        <v>38</v>
      </c>
      <c r="B169" s="3">
        <f t="shared" si="2"/>
        <v>168</v>
      </c>
      <c r="C169" t="s">
        <v>40</v>
      </c>
      <c r="D169" s="57">
        <f>COUNTIF('Card Placement %'!C169:AF169,"&gt;0")</f>
        <v>3</v>
      </c>
      <c r="E169" s="4">
        <f>SUM('Card Placement %'!C169:AF169)/D169</f>
        <v>0.3333333333333333</v>
      </c>
    </row>
    <row r="170" spans="1:5" ht="12.75">
      <c r="A170" t="s">
        <v>38</v>
      </c>
      <c r="B170" s="3">
        <f t="shared" si="2"/>
        <v>169</v>
      </c>
      <c r="C170" t="s">
        <v>40</v>
      </c>
      <c r="D170" s="57">
        <f>COUNTIF('Card Placement %'!C170:AF170,"&gt;0")</f>
        <v>3</v>
      </c>
      <c r="E170" s="4">
        <f>SUM('Card Placement %'!C170:AF170)/D170</f>
        <v>0.3333333333333333</v>
      </c>
    </row>
    <row r="171" spans="1:5" ht="12.75">
      <c r="A171" t="s">
        <v>38</v>
      </c>
      <c r="B171" s="3">
        <f t="shared" si="2"/>
        <v>170</v>
      </c>
      <c r="C171" t="s">
        <v>40</v>
      </c>
      <c r="D171" s="57">
        <f>COUNTIF('Card Placement %'!C171:AF171,"&gt;0")</f>
        <v>4</v>
      </c>
      <c r="E171" s="4">
        <f>SUM('Card Placement %'!C171:AF171)/D171</f>
        <v>0.25</v>
      </c>
    </row>
    <row r="172" spans="1:5" ht="12.75">
      <c r="A172" t="s">
        <v>38</v>
      </c>
      <c r="B172" s="3">
        <f t="shared" si="2"/>
        <v>171</v>
      </c>
      <c r="C172" t="s">
        <v>40</v>
      </c>
      <c r="D172" s="57">
        <f>COUNTIF('Card Placement %'!C172:AF172,"&gt;0")</f>
        <v>4</v>
      </c>
      <c r="E172" s="4">
        <f>SUM('Card Placement %'!C172:AF172)/D172</f>
        <v>0.24999999999999997</v>
      </c>
    </row>
    <row r="173" spans="1:5" ht="12.75">
      <c r="A173" t="s">
        <v>38</v>
      </c>
      <c r="B173" s="3">
        <f t="shared" si="2"/>
        <v>172</v>
      </c>
      <c r="C173" t="s">
        <v>40</v>
      </c>
      <c r="D173" s="57">
        <f>COUNTIF('Card Placement %'!C173:AF173,"&gt;0")</f>
        <v>2</v>
      </c>
      <c r="E173" s="4">
        <f>SUM('Card Placement %'!C173:AF173)/D173</f>
        <v>0.5</v>
      </c>
    </row>
    <row r="174" spans="1:5" ht="12.75">
      <c r="A174" t="s">
        <v>38</v>
      </c>
      <c r="B174" s="3">
        <f t="shared" si="2"/>
        <v>173</v>
      </c>
      <c r="C174" t="s">
        <v>40</v>
      </c>
      <c r="D174" s="57">
        <f>COUNTIF('Card Placement %'!C174:AF174,"&gt;0")</f>
        <v>2</v>
      </c>
      <c r="E174" s="4">
        <f>SUM('Card Placement %'!C174:AF174)/D174</f>
        <v>0.5</v>
      </c>
    </row>
    <row r="175" spans="1:5" ht="12.75">
      <c r="A175" t="s">
        <v>38</v>
      </c>
      <c r="B175" s="3">
        <f t="shared" si="2"/>
        <v>174</v>
      </c>
      <c r="C175" t="s">
        <v>40</v>
      </c>
      <c r="D175" s="57">
        <f>COUNTIF('Card Placement %'!C175:AF175,"&gt;0")</f>
        <v>4</v>
      </c>
      <c r="E175" s="4">
        <f>SUM('Card Placement %'!C175:AF175)/D175</f>
        <v>0.24999999999999997</v>
      </c>
    </row>
    <row r="176" spans="1:5" ht="12.75">
      <c r="A176" t="s">
        <v>38</v>
      </c>
      <c r="B176" s="3">
        <f t="shared" si="2"/>
        <v>175</v>
      </c>
      <c r="C176" t="s">
        <v>40</v>
      </c>
      <c r="D176" s="57">
        <f>COUNTIF('Card Placement %'!C176:AF176,"&gt;0")</f>
        <v>3</v>
      </c>
      <c r="E176" s="4">
        <f>SUM('Card Placement %'!C176:AF176)/D176</f>
        <v>0.3333333333333333</v>
      </c>
    </row>
    <row r="177" spans="1:5" ht="12.75">
      <c r="A177" t="s">
        <v>38</v>
      </c>
      <c r="B177" s="3">
        <f t="shared" si="2"/>
        <v>176</v>
      </c>
      <c r="C177" t="s">
        <v>40</v>
      </c>
      <c r="D177" s="57">
        <f>COUNTIF('Card Placement %'!C177:AF177,"&gt;0")</f>
        <v>3</v>
      </c>
      <c r="E177" s="4">
        <f>SUM('Card Placement %'!C177:AF177)/D177</f>
        <v>0.3333333333333333</v>
      </c>
    </row>
    <row r="178" spans="1:5" ht="12.75">
      <c r="A178" t="s">
        <v>38</v>
      </c>
      <c r="B178" s="3">
        <f t="shared" si="2"/>
        <v>177</v>
      </c>
      <c r="C178" t="s">
        <v>40</v>
      </c>
      <c r="D178" s="57">
        <f>COUNTIF('Card Placement %'!C178:AF178,"&gt;0")</f>
        <v>2</v>
      </c>
      <c r="E178" s="4">
        <f>SUM('Card Placement %'!C178:AF178)/D178</f>
        <v>0.5</v>
      </c>
    </row>
    <row r="179" ht="12.75">
      <c r="D179" s="58"/>
    </row>
    <row r="180" spans="3:4" ht="12.75">
      <c r="C180" s="1"/>
      <c r="D180" s="58"/>
    </row>
    <row r="181" spans="3:4" ht="12.75">
      <c r="C181" s="1"/>
      <c r="D181" s="58"/>
    </row>
    <row r="182" spans="3:5" ht="12.75">
      <c r="C182" s="1"/>
      <c r="D182" s="57"/>
      <c r="E182" s="46"/>
    </row>
    <row r="183" spans="3:4" ht="12.75">
      <c r="C183" s="1"/>
      <c r="D183" s="57"/>
    </row>
    <row r="184" spans="3:4" ht="12.75">
      <c r="C184" s="1"/>
      <c r="D184" s="57"/>
    </row>
    <row r="185" spans="3:4" ht="12.75">
      <c r="C185" s="1"/>
      <c r="D185" s="59"/>
    </row>
    <row r="186" spans="3:4" ht="12.75">
      <c r="C186" s="1"/>
      <c r="D186" s="59"/>
    </row>
    <row r="187" ht="13.5" thickBot="1">
      <c r="B187" s="75"/>
    </row>
    <row r="188" spans="1:2" ht="18">
      <c r="A188" s="76" t="s">
        <v>15</v>
      </c>
      <c r="B188" s="77"/>
    </row>
    <row r="189" spans="1:2" ht="12.75">
      <c r="A189" s="96" t="s">
        <v>10</v>
      </c>
      <c r="B189" s="97"/>
    </row>
    <row r="190" spans="1:5" ht="12.75">
      <c r="A190" s="78"/>
      <c r="B190" s="79"/>
      <c r="D190" s="61"/>
      <c r="E190" s="60"/>
    </row>
    <row r="191" spans="1:2" ht="12.75">
      <c r="A191" s="98" t="s">
        <v>11</v>
      </c>
      <c r="B191" s="97"/>
    </row>
    <row r="192" ht="12.75">
      <c r="A192" s="80"/>
    </row>
    <row r="193" spans="1:2" ht="12.75">
      <c r="A193" s="99" t="s">
        <v>14</v>
      </c>
      <c r="B193" s="97"/>
    </row>
    <row r="194" spans="1:2" ht="12.75">
      <c r="A194" s="100" t="s">
        <v>13</v>
      </c>
      <c r="B194" s="97"/>
    </row>
    <row r="195" ht="12.75">
      <c r="A195" s="80"/>
    </row>
    <row r="196" spans="1:2" ht="13.5" thickBot="1">
      <c r="A196" s="94" t="s">
        <v>12</v>
      </c>
      <c r="B196" s="95"/>
    </row>
  </sheetData>
  <mergeCells count="5">
    <mergeCell ref="A196:B196"/>
    <mergeCell ref="A189:B189"/>
    <mergeCell ref="A191:B191"/>
    <mergeCell ref="A193:B193"/>
    <mergeCell ref="A194:B194"/>
  </mergeCells>
  <conditionalFormatting sqref="D179:D181">
    <cfRule type="cellIs" priority="1" dxfId="0" operator="equal" stopIfTrue="1">
      <formula>0</formula>
    </cfRule>
    <cfRule type="cellIs" priority="2" dxfId="1" operator="between" stopIfTrue="1">
      <formula>0.01</formula>
      <formula>0.34</formula>
    </cfRule>
    <cfRule type="cellIs" priority="3" dxfId="2" operator="between" stopIfTrue="1">
      <formula>0.66</formula>
      <formula>1</formula>
    </cfRule>
  </conditionalFormatting>
  <conditionalFormatting sqref="D2:D178">
    <cfRule type="cellIs" priority="4" dxfId="4" operator="greaterThanOrEqual" stopIfTrue="1">
      <formula>6</formula>
    </cfRule>
    <cfRule type="cellIs" priority="5" dxfId="5" operator="equal" stopIfTrue="1">
      <formula>2</formula>
    </cfRule>
  </conditionalFormatting>
  <conditionalFormatting sqref="E2:E178">
    <cfRule type="cellIs" priority="6" dxfId="4" operator="lessThan" stopIfTrue="1">
      <formula>0.2</formula>
    </cfRule>
    <cfRule type="cellIs" priority="7" dxfId="5" operator="equal" stopIfTrue="1">
      <formula>0.5</formula>
    </cfRule>
  </conditionalFormatting>
  <printOptions/>
  <pageMargins left="0.75" right="0.75" top="1" bottom="1" header="0.5" footer="0.5"/>
  <pageSetup fitToHeight="2" fitToWidth="1" horizontalDpi="600" verticalDpi="600" orientation="landscape" paperSize="17" scale="52" r:id="rId1"/>
  <headerFooter alignWithMargins="0">
    <oddHeader>&amp;L&amp;16PTC.com Card Sort Analysis&amp;R&amp;16Information Architecture</oddHeader>
    <oddFooter>&amp;L&amp;F&amp;C&amp;D &amp;T&amp;R&amp;P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EKristoff</dc:creator>
  <cp:keywords/>
  <dc:description/>
  <cp:lastModifiedBy>Joe Lamantia</cp:lastModifiedBy>
  <cp:lastPrinted>2003-04-04T15:52:39Z</cp:lastPrinted>
  <dcterms:created xsi:type="dcterms:W3CDTF">2003-01-24T13:32:46Z</dcterms:created>
  <dcterms:modified xsi:type="dcterms:W3CDTF">2003-05-08T20:15:37Z</dcterms:modified>
  <cp:category/>
  <cp:version/>
  <cp:contentType/>
  <cp:contentStatus/>
</cp:coreProperties>
</file>